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ilippe.simon\Box\14_Bât_Affaires\Rennes\35BA-105389-BREST-CHU Cavale Blanche-Hémodialyse\08_Calculs et etudes\Thermique\105389-DCE\2025-11-17-Revue DCE\"/>
    </mc:Choice>
  </mc:AlternateContent>
  <bookViews>
    <workbookView xWindow="-120" yWindow="-120" windowWidth="29040" windowHeight="15840" activeTab="2"/>
  </bookViews>
  <sheets>
    <sheet name="PDG" sheetId="4" r:id="rId1"/>
    <sheet name="Présentation" sheetId="3" r:id="rId2"/>
    <sheet name="DPGF Lot N° 05-FLM" sheetId="1" r:id="rId3"/>
  </sheets>
  <definedNames>
    <definedName name="_Toc121764688" localSheetId="2">'DPGF Lot N° 05-FLM'!$B$170</definedName>
    <definedName name="_xlnm.Print_Titles" localSheetId="2">'DPGF Lot N° 05-FLM'!$1:$8</definedName>
    <definedName name="_xlnm.Print_Titles" localSheetId="1">Présentation!$2:$6</definedName>
    <definedName name="LOT" localSheetId="1">Présentation!$B$5</definedName>
    <definedName name="LOT">'DPGF Lot N° 05-FLM'!$B$5</definedName>
    <definedName name="N°_LOT" localSheetId="1">Présentation!$A$5</definedName>
    <definedName name="N°_LOT">'DPGF Lot N° 05-FLM'!$A$5</definedName>
    <definedName name="nomprofilé">#REF!</definedName>
    <definedName name="soutainement">#REF!</definedName>
    <definedName name="_xlnm.Print_Area" localSheetId="2">'DPGF Lot N° 05-FLM'!$A$9:$J$210</definedName>
    <definedName name="_xlnm.Print_Area" localSheetId="0">PDG!$A$1:$H$49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2" i="1" l="1"/>
  <c r="G199" i="1"/>
  <c r="G193" i="1"/>
  <c r="G190" i="1"/>
  <c r="G185" i="1"/>
  <c r="G182" i="1"/>
  <c r="G178" i="1"/>
  <c r="G177" i="1"/>
  <c r="G176" i="1"/>
  <c r="G175" i="1"/>
  <c r="G174" i="1"/>
  <c r="G173" i="1"/>
  <c r="G172" i="1"/>
  <c r="G168" i="1"/>
  <c r="G167" i="1"/>
  <c r="G166" i="1"/>
  <c r="G165" i="1"/>
  <c r="G164" i="1"/>
  <c r="G156" i="1"/>
  <c r="G153" i="1"/>
  <c r="G149" i="1"/>
  <c r="G146" i="1"/>
  <c r="G145" i="1"/>
  <c r="G144" i="1"/>
  <c r="G143" i="1"/>
  <c r="G142" i="1"/>
  <c r="G141" i="1"/>
  <c r="G137" i="1"/>
  <c r="G136" i="1"/>
  <c r="G135" i="1"/>
  <c r="G134" i="1"/>
  <c r="G129" i="1"/>
  <c r="G126" i="1"/>
  <c r="G122" i="1"/>
  <c r="G119" i="1"/>
  <c r="G118" i="1"/>
  <c r="G117" i="1"/>
  <c r="G116" i="1"/>
  <c r="G115" i="1"/>
  <c r="G114" i="1"/>
  <c r="G110" i="1"/>
  <c r="G109" i="1"/>
  <c r="G108" i="1"/>
  <c r="G107" i="1"/>
  <c r="G101" i="1"/>
  <c r="G98" i="1"/>
  <c r="I96" i="1" s="1"/>
  <c r="G94" i="1"/>
  <c r="G91" i="1"/>
  <c r="G87" i="1"/>
  <c r="G86" i="1"/>
  <c r="G85" i="1"/>
  <c r="G84" i="1"/>
  <c r="G83" i="1"/>
  <c r="G82" i="1"/>
  <c r="G78" i="1"/>
  <c r="G74" i="1"/>
  <c r="G73" i="1"/>
  <c r="G72" i="1"/>
  <c r="G71" i="1"/>
  <c r="G70" i="1"/>
  <c r="G66" i="1"/>
  <c r="G63" i="1"/>
  <c r="G59" i="1"/>
  <c r="G56" i="1"/>
  <c r="G52" i="1"/>
  <c r="G51" i="1"/>
  <c r="G50" i="1"/>
  <c r="G49" i="1"/>
  <c r="G48" i="1"/>
  <c r="G47" i="1"/>
  <c r="G43" i="1"/>
  <c r="G39" i="1"/>
  <c r="G38" i="1"/>
  <c r="G37" i="1"/>
  <c r="G36" i="1"/>
  <c r="G35" i="1"/>
  <c r="G25" i="1"/>
  <c r="G24" i="1"/>
  <c r="G23" i="1"/>
  <c r="G22" i="1"/>
  <c r="G21" i="1"/>
  <c r="G20" i="1"/>
  <c r="G19" i="1"/>
  <c r="G18" i="1"/>
  <c r="G17" i="1"/>
  <c r="G16" i="1"/>
  <c r="I61" i="1"/>
  <c r="A2" i="1" l="1"/>
  <c r="I196" i="1" l="1"/>
  <c r="I163" i="1"/>
  <c r="I180" i="1"/>
  <c r="G139" i="1"/>
  <c r="I139" i="1" s="1"/>
  <c r="I133" i="1"/>
  <c r="G112" i="1"/>
  <c r="I124" i="1" l="1"/>
  <c r="I151" i="1"/>
  <c r="I106" i="1"/>
  <c r="I112" i="1"/>
  <c r="I132" i="1"/>
  <c r="I105" i="1"/>
  <c r="G80" i="1"/>
  <c r="I68" i="1" s="1"/>
  <c r="I69" i="1"/>
  <c r="I80" i="1" l="1"/>
  <c r="I34" i="1" l="1"/>
  <c r="I104" i="1" l="1"/>
  <c r="A5" i="1" l="1"/>
  <c r="I33" i="1" l="1"/>
  <c r="I45" i="1"/>
  <c r="I32" i="1"/>
  <c r="G170" i="1"/>
  <c r="I170" i="1" l="1"/>
  <c r="I162" i="1"/>
  <c r="E2" i="3"/>
  <c r="E2" i="1" l="1"/>
  <c r="I188" i="1" l="1"/>
  <c r="G30" i="1"/>
  <c r="G29" i="1"/>
  <c r="G15" i="1"/>
  <c r="G14" i="1"/>
  <c r="G13" i="1"/>
  <c r="G12" i="1"/>
  <c r="G11" i="1"/>
  <c r="B209" i="1" l="1"/>
  <c r="B207" i="1"/>
  <c r="I160" i="1" l="1"/>
  <c r="I27" i="1"/>
  <c r="I9" i="1"/>
  <c r="I209" i="1" l="1"/>
  <c r="G207" i="1"/>
  <c r="I208" i="1"/>
  <c r="F4" i="1"/>
  <c r="I201" i="1"/>
  <c r="I198" i="1"/>
  <c r="I192" i="1"/>
  <c r="I189" i="1"/>
  <c r="I207" i="1"/>
</calcChain>
</file>

<file path=xl/sharedStrings.xml><?xml version="1.0" encoding="utf-8"?>
<sst xmlns="http://schemas.openxmlformats.org/spreadsheetml/2006/main" count="334" uniqueCount="131">
  <si>
    <t>Phase</t>
  </si>
  <si>
    <t>Total (€HT)</t>
  </si>
  <si>
    <t>DPGF</t>
  </si>
  <si>
    <t>Version</t>
  </si>
  <si>
    <t>BASE</t>
  </si>
  <si>
    <t>PSE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</si>
  <si>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</si>
  <si>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</si>
  <si>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</si>
  <si>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</si>
  <si>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</si>
  <si>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</si>
  <si>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</si>
  <si>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Synthèse</t>
  </si>
  <si>
    <t xml:space="preserve">TVA au taux de : </t>
  </si>
  <si>
    <t>DCE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</si>
  <si>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</si>
  <si>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</si>
  <si>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</si>
  <si>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</si>
  <si>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</si>
  <si>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</si>
  <si>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</si>
  <si>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</si>
  <si>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</si>
  <si>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</si>
  <si>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</si>
  <si>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</si>
  <si>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</si>
  <si>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Entreprise :
Adresse :
Tél :
E-mail :
Chargé d'affaire :</t>
  </si>
  <si>
    <t>_________A remplir par l'entreprise______
_____________________________________
_____________________________________
_____________________________________
_____________________________________</t>
  </si>
  <si>
    <t>MAITRISE D’OUVRAGE</t>
  </si>
  <si>
    <t>OPÉRATION</t>
  </si>
  <si>
    <t>DECOMPOSITION DU PRIX GLOBAL ET FORFAITAIRE</t>
  </si>
  <si>
    <t>(D.P.G.F.)</t>
  </si>
  <si>
    <t>MAITRISE D’OEUVRE</t>
  </si>
  <si>
    <t>ARCHITECTE MANDATAIRE</t>
  </si>
  <si>
    <t>ARCHITECTE ASSOCIE</t>
  </si>
  <si>
    <t>OTEIS</t>
  </si>
  <si>
    <t>FLUIDES MEDICAUX</t>
  </si>
  <si>
    <t>Participation au compte prorata (en application du CCAP, du lot 00, du PGC et de la charte "chantier propre")</t>
  </si>
  <si>
    <t>ens</t>
  </si>
  <si>
    <t>Installations de chantier</t>
  </si>
  <si>
    <t>Sécurité pendant les travaux</t>
  </si>
  <si>
    <t>Etudes et plans d'exécution</t>
  </si>
  <si>
    <t>Synthèse selon CCTC</t>
  </si>
  <si>
    <t>D.O.E./D.I.U.O.</t>
  </si>
  <si>
    <t>Organisation de chantier</t>
  </si>
  <si>
    <t>Perméabilité à l'air</t>
  </si>
  <si>
    <t>Impact notice de cadrage BIM</t>
  </si>
  <si>
    <t>Impact plateforme collaborative</t>
  </si>
  <si>
    <t>Impacts liés au phasage des travaux</t>
  </si>
  <si>
    <t>Impacts liés à l'acoustique (études, mesures selon CCTP)</t>
  </si>
  <si>
    <t>Impacts liés à la réglementation de la zone sismique concernée</t>
  </si>
  <si>
    <t>Neutralisations des réseaux</t>
  </si>
  <si>
    <t>Rapport de mesures de débits pièces par pièces</t>
  </si>
  <si>
    <t>Etat des lieux installations existantes</t>
  </si>
  <si>
    <t>Isolement viange, purge de rsaus impacté</t>
  </si>
  <si>
    <t>RECONNAISSANCE DES LIEUX, DEPOSES, MAINTIEN</t>
  </si>
  <si>
    <t>DISTRIBUTION D'OXYGENE</t>
  </si>
  <si>
    <t>Distribution secondaire</t>
  </si>
  <si>
    <t>Ø 8/10</t>
  </si>
  <si>
    <t>Ø 10/12</t>
  </si>
  <si>
    <t>Ø 12/14</t>
  </si>
  <si>
    <t xml:space="preserve"> - Fourreaux métalliques M0</t>
  </si>
  <si>
    <t xml:space="preserve"> - Vanne d'isolement</t>
  </si>
  <si>
    <t xml:space="preserve"> - Grille de ventilation des faux-plafonds suivant CCTP </t>
  </si>
  <si>
    <t>U</t>
  </si>
  <si>
    <t xml:space="preserve">marque : FRANCE AIR ou équivalent </t>
  </si>
  <si>
    <t>type : GAP 88i</t>
  </si>
  <si>
    <t>Dim 600 x 600 mm</t>
  </si>
  <si>
    <t xml:space="preserve"> - Etiquetage réglementaire</t>
  </si>
  <si>
    <t>Réseau secondaire en tubes cuivre dégraissé</t>
  </si>
  <si>
    <t>DISTRIBUTION DE VIDE MEDICAL</t>
  </si>
  <si>
    <t xml:space="preserve">3.10. </t>
  </si>
  <si>
    <t>DOSSIER D'IDENTITE</t>
  </si>
  <si>
    <t xml:space="preserve"> - Dossier d'identité  selon CCTP</t>
  </si>
  <si>
    <t xml:space="preserve"> SPECIFICATIONS GENERALES</t>
  </si>
  <si>
    <t>MAITRE D’OUVRAGE</t>
  </si>
  <si>
    <t>CENTRE HOSPITALIER UNIVERSITAIRE DE BREST</t>
  </si>
  <si>
    <t>2, avenue Foch</t>
  </si>
  <si>
    <t>29609 BREST CEDEX</t>
  </si>
  <si>
    <t>CHU DE BREST - SITE DE LA CAVALE BLANCHE</t>
  </si>
  <si>
    <t>RESTRUCTURATION SERVICE HEMODIALYSES</t>
  </si>
  <si>
    <t>POLE 4 - NIVEAU 3</t>
  </si>
  <si>
    <t>PROJET / DCE - Lot 05 FLUIDES MEDICAUX</t>
  </si>
  <si>
    <t>COLLECTIF D'ARCHITECTES</t>
  </si>
  <si>
    <t>20 Quai Malbert - 29200 BREST</t>
  </si>
  <si>
    <t>10, parc de Brocéliande - 35760 SAINT GREGOIRE</t>
  </si>
  <si>
    <t>Tel : 02.98.33.11.99</t>
  </si>
  <si>
    <t>Tel : 02.99.23.45.67</t>
  </si>
  <si>
    <t>Email : ca-brest@collectif-architectes.fr</t>
  </si>
  <si>
    <t>Email : rennes@oteis.fr</t>
  </si>
  <si>
    <t>NOVEMBRE 2025</t>
  </si>
  <si>
    <t>CHU DE BREST - SITE DE LA CAVALE BLANCHE - Restructuration service hémodialyses - Pôle 4 niveau 3</t>
  </si>
  <si>
    <t>Ø 14/16</t>
  </si>
  <si>
    <t>Ø 20/22</t>
  </si>
  <si>
    <t>Ø 26/28</t>
  </si>
  <si>
    <t>m</t>
  </si>
  <si>
    <t>1.1</t>
  </si>
  <si>
    <t>1.2</t>
  </si>
  <si>
    <t xml:space="preserve">2.2.1. </t>
  </si>
  <si>
    <t>Phase 1</t>
  </si>
  <si>
    <t>Prises en gaine tête de lit</t>
  </si>
  <si>
    <t xml:space="preserve"> - Prises en gaine tête de lit  selon CCTP</t>
  </si>
  <si>
    <t xml:space="preserve"> - Ventilation de coffres en faux-plafonds suivant CCTP </t>
  </si>
  <si>
    <t>Réseau en tubes cuivre dégraissé en gaine tête de lit</t>
  </si>
  <si>
    <t>Phase 2</t>
  </si>
  <si>
    <t>DISTRIBUTION D’AIR COMPRIME MEDICAL</t>
  </si>
  <si>
    <t>2.2.1.1</t>
  </si>
  <si>
    <t xml:space="preserve"> Réseau primaire</t>
  </si>
  <si>
    <t xml:space="preserve"> - Détendeur régulateur selon CCTP</t>
  </si>
  <si>
    <t>Ø 30/32</t>
  </si>
  <si>
    <t>2.2.2.1</t>
  </si>
  <si>
    <t>2.2.2.2</t>
  </si>
  <si>
    <t xml:space="preserve"> Prises</t>
  </si>
  <si>
    <t>2.2.1.3</t>
  </si>
  <si>
    <t>2.2.2.3</t>
  </si>
  <si>
    <t>2.2.1.2</t>
  </si>
  <si>
    <t xml:space="preserve">Prises </t>
  </si>
  <si>
    <t xml:space="preserve">2.2.2 </t>
  </si>
  <si>
    <t>2.2.3</t>
  </si>
  <si>
    <t>2.2.3.1</t>
  </si>
  <si>
    <t>2.2.3.2</t>
  </si>
  <si>
    <t>2.2.3.3</t>
  </si>
  <si>
    <t xml:space="preserve"> - Prises murales en saillie  selon CCTP</t>
  </si>
  <si>
    <t>Prises murales en saillie</t>
  </si>
  <si>
    <t xml:space="preserve"> - Coffret de contrôle et d’isolement selon CCTP</t>
  </si>
  <si>
    <t xml:space="preserve"> ALARMES</t>
  </si>
  <si>
    <t>2.2.4</t>
  </si>
  <si>
    <t xml:space="preserve"> - Coffrets de report d’alarme  selon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</si>
</sst>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u/>
      <sz val="10"/>
      <color rgb="FF0563C1"/>
      <name val="Calibri Light"/>
      <family val="2"/>
    </font>
    <font>
      <b/>
      <sz val="10"/>
      <color rgb="FF403A60"/>
      <name val="Calibri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sz val="20"/>
      <color rgb="FFFE5000"/>
      <name val="Calibri Light"/>
      <family val="2"/>
    </font>
    <font>
      <u/>
      <sz val="11"/>
      <color theme="10"/>
      <name val="Arial"/>
      <family val="2"/>
    </font>
    <font>
      <b/>
      <sz val="10"/>
      <color rgb="FF000000"/>
      <name val="Calibri Light"/>
      <family val="2"/>
    </font>
    <font>
      <sz val="14"/>
      <color rgb="FFFFFFFF"/>
      <name val="Calibri"/>
      <family val="2"/>
      <scheme val="minor"/>
    </font>
    <font>
      <u/>
      <sz val="8"/>
      <color theme="10"/>
      <name val="Calibri Light"/>
      <family val="2"/>
    </font>
    <font>
      <b/>
      <sz val="16"/>
      <color rgb="FFFE5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hair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hair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8" fillId="0" borderId="0"/>
    <xf numFmtId="0" fontId="8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1" fontId="5" fillId="2" borderId="4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165" fontId="4" fillId="2" borderId="7" xfId="0" applyNumberFormat="1" applyFont="1" applyFill="1" applyBorder="1" applyAlignment="1">
      <alignment horizontal="center" vertical="center"/>
    </xf>
    <xf numFmtId="166" fontId="9" fillId="2" borderId="12" xfId="2" applyNumberFormat="1" applyFont="1" applyFill="1" applyBorder="1" applyAlignment="1">
      <alignment horizontal="center" vertical="center"/>
    </xf>
    <xf numFmtId="166" fontId="9" fillId="4" borderId="8" xfId="2" applyNumberFormat="1" applyFont="1" applyFill="1" applyBorder="1" applyAlignment="1">
      <alignment horizontal="center" vertical="center"/>
    </xf>
    <xf numFmtId="166" fontId="9" fillId="2" borderId="9" xfId="2" applyNumberFormat="1" applyFont="1" applyFill="1" applyBorder="1" applyAlignment="1">
      <alignment horizontal="center" vertical="center"/>
    </xf>
    <xf numFmtId="166" fontId="10" fillId="4" borderId="13" xfId="2" applyNumberFormat="1" applyFont="1" applyFill="1" applyBorder="1" applyAlignment="1">
      <alignment horizontal="center" vertical="center"/>
    </xf>
    <xf numFmtId="4" fontId="5" fillId="3" borderId="15" xfId="0" applyNumberFormat="1" applyFont="1" applyFill="1" applyBorder="1" applyAlignment="1">
      <alignment horizontal="left" vertical="center" indent="1"/>
    </xf>
    <xf numFmtId="0" fontId="5" fillId="2" borderId="16" xfId="0" applyNumberFormat="1" applyFont="1" applyFill="1" applyBorder="1" applyAlignment="1">
      <alignment horizontal="center" vertical="center"/>
    </xf>
    <xf numFmtId="167" fontId="11" fillId="2" borderId="12" xfId="2" applyNumberFormat="1" applyFont="1" applyFill="1" applyBorder="1" applyAlignment="1">
      <alignment horizontal="center" vertical="center"/>
    </xf>
    <xf numFmtId="167" fontId="9" fillId="4" borderId="17" xfId="2" applyNumberFormat="1" applyFont="1" applyFill="1" applyBorder="1" applyAlignment="1">
      <alignment horizontal="center" vertical="center"/>
    </xf>
    <xf numFmtId="167" fontId="9" fillId="2" borderId="18" xfId="2" applyNumberFormat="1" applyFont="1" applyFill="1" applyBorder="1" applyAlignment="1">
      <alignment horizontal="center" vertical="center"/>
    </xf>
    <xf numFmtId="166" fontId="10" fillId="4" borderId="19" xfId="2" applyNumberFormat="1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164" fontId="12" fillId="2" borderId="21" xfId="0" applyNumberFormat="1" applyFont="1" applyFill="1" applyBorder="1" applyAlignment="1">
      <alignment horizontal="center" vertical="center"/>
    </xf>
    <xf numFmtId="164" fontId="12" fillId="5" borderId="21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6" borderId="9" xfId="2" applyNumberFormat="1" applyFont="1" applyFill="1" applyBorder="1" applyAlignment="1">
      <alignment horizontal="left" vertical="center" wrapText="1" indent="1"/>
    </xf>
    <xf numFmtId="49" fontId="10" fillId="6" borderId="9" xfId="2" applyNumberFormat="1" applyFont="1" applyFill="1" applyBorder="1" applyAlignment="1">
      <alignment horizontal="center" vertical="center"/>
    </xf>
    <xf numFmtId="164" fontId="10" fillId="2" borderId="12" xfId="2" applyNumberFormat="1" applyFont="1" applyFill="1" applyBorder="1" applyAlignment="1">
      <alignment horizontal="center" vertical="center"/>
    </xf>
    <xf numFmtId="164" fontId="10" fillId="6" borderId="9" xfId="2" applyNumberFormat="1" applyFont="1" applyFill="1" applyBorder="1" applyAlignment="1">
      <alignment horizontal="center" vertical="center"/>
    </xf>
    <xf numFmtId="164" fontId="10" fillId="0" borderId="23" xfId="2" applyNumberFormat="1" applyFont="1" applyFill="1" applyBorder="1" applyAlignment="1">
      <alignment horizontal="center" vertical="center"/>
    </xf>
    <xf numFmtId="164" fontId="6" fillId="6" borderId="24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left" indent="1"/>
    </xf>
    <xf numFmtId="0" fontId="7" fillId="2" borderId="9" xfId="0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7" borderId="26" xfId="2" applyNumberFormat="1" applyFont="1" applyFill="1" applyBorder="1" applyAlignment="1">
      <alignment vertical="center"/>
    </xf>
    <xf numFmtId="9" fontId="15" fillId="0" borderId="9" xfId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24" xfId="2" applyNumberFormat="1" applyFont="1" applyBorder="1" applyAlignment="1">
      <alignment horizontal="center" vertical="center"/>
    </xf>
    <xf numFmtId="167" fontId="10" fillId="6" borderId="24" xfId="2" applyNumberFormat="1" applyFont="1" applyFill="1" applyBorder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center"/>
    </xf>
    <xf numFmtId="4" fontId="9" fillId="2" borderId="0" xfId="2" applyNumberFormat="1" applyFont="1" applyFill="1" applyBorder="1"/>
    <xf numFmtId="4" fontId="9" fillId="0" borderId="0" xfId="2" applyNumberFormat="1" applyFont="1"/>
    <xf numFmtId="0" fontId="14" fillId="0" borderId="0" xfId="0" applyFont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indent="1"/>
    </xf>
    <xf numFmtId="164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6" borderId="24" xfId="2" applyNumberFormat="1" applyFont="1" applyFill="1" applyBorder="1" applyAlignment="1">
      <alignment horizontal="center" vertical="center"/>
    </xf>
    <xf numFmtId="49" fontId="9" fillId="0" borderId="22" xfId="2" applyNumberFormat="1" applyFont="1" applyFill="1" applyBorder="1" applyAlignment="1">
      <alignment horizontal="left" vertical="top" wrapText="1" indent="1"/>
    </xf>
    <xf numFmtId="49" fontId="9" fillId="0" borderId="22" xfId="2" applyNumberFormat="1" applyFont="1" applyFill="1" applyBorder="1" applyAlignment="1">
      <alignment horizontal="center" vertical="top"/>
    </xf>
    <xf numFmtId="164" fontId="9" fillId="0" borderId="22" xfId="2" applyNumberFormat="1" applyFont="1" applyFill="1" applyBorder="1" applyAlignment="1">
      <alignment horizontal="center" vertical="top"/>
    </xf>
    <xf numFmtId="166" fontId="10" fillId="7" borderId="24" xfId="2" applyNumberFormat="1" applyFont="1" applyFill="1" applyBorder="1" applyAlignment="1">
      <alignment horizontal="right" vertical="center"/>
    </xf>
    <xf numFmtId="164" fontId="14" fillId="0" borderId="28" xfId="0" applyNumberFormat="1" applyFont="1" applyFill="1" applyBorder="1" applyAlignment="1">
      <alignment vertical="top"/>
    </xf>
    <xf numFmtId="164" fontId="14" fillId="0" borderId="23" xfId="0" applyNumberFormat="1" applyFont="1" applyFill="1" applyBorder="1" applyAlignment="1">
      <alignment vertical="top"/>
    </xf>
    <xf numFmtId="49" fontId="9" fillId="0" borderId="29" xfId="2" applyNumberFormat="1" applyFont="1" applyFill="1" applyBorder="1" applyAlignment="1">
      <alignment horizontal="left" vertical="top" wrapText="1" indent="1"/>
    </xf>
    <xf numFmtId="49" fontId="9" fillId="0" borderId="29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center"/>
    </xf>
    <xf numFmtId="164" fontId="9" fillId="0" borderId="29" xfId="2" applyNumberFormat="1" applyFont="1" applyFill="1" applyBorder="1" applyAlignment="1">
      <alignment horizontal="center" vertical="top"/>
    </xf>
    <xf numFmtId="164" fontId="14" fillId="0" borderId="30" xfId="0" applyNumberFormat="1" applyFont="1" applyFill="1" applyBorder="1" applyAlignment="1">
      <alignment vertical="top"/>
    </xf>
    <xf numFmtId="164" fontId="14" fillId="0" borderId="31" xfId="0" applyNumberFormat="1" applyFont="1" applyFill="1" applyBorder="1" applyAlignment="1">
      <alignment vertical="top"/>
    </xf>
    <xf numFmtId="164" fontId="10" fillId="0" borderId="32" xfId="2" applyNumberFormat="1" applyFont="1" applyFill="1" applyBorder="1" applyAlignment="1">
      <alignment horizontal="center" vertical="center"/>
    </xf>
    <xf numFmtId="0" fontId="10" fillId="6" borderId="9" xfId="2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27" xfId="2" applyFont="1" applyFill="1" applyBorder="1" applyAlignment="1">
      <alignment horizontal="center" vertical="center"/>
    </xf>
    <xf numFmtId="0" fontId="16" fillId="0" borderId="29" xfId="2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7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indent="1"/>
    </xf>
    <xf numFmtId="16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9" fillId="2" borderId="0" xfId="2" applyNumberFormat="1" applyFont="1" applyFill="1"/>
    <xf numFmtId="0" fontId="8" fillId="0" borderId="0" xfId="3"/>
    <xf numFmtId="0" fontId="21" fillId="0" borderId="0" xfId="0" applyFont="1" applyAlignment="1">
      <alignment horizontal="left" vertical="center"/>
    </xf>
    <xf numFmtId="0" fontId="25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3" fillId="1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5" fillId="3" borderId="14" xfId="0" applyFont="1" applyFill="1" applyBorder="1" applyAlignment="1">
      <alignment horizontal="center" vertical="center"/>
    </xf>
    <xf numFmtId="0" fontId="36" fillId="0" borderId="0" xfId="0" applyFont="1"/>
    <xf numFmtId="0" fontId="1" fillId="0" borderId="0" xfId="0" applyFont="1"/>
    <xf numFmtId="164" fontId="9" fillId="0" borderId="32" xfId="2" applyNumberFormat="1" applyFont="1" applyFill="1" applyBorder="1" applyAlignment="1">
      <alignment horizontal="center" vertical="center"/>
    </xf>
    <xf numFmtId="2" fontId="9" fillId="4" borderId="8" xfId="2" applyNumberFormat="1" applyFont="1" applyFill="1" applyBorder="1" applyAlignment="1">
      <alignment horizontal="center" vertical="center"/>
    </xf>
    <xf numFmtId="2" fontId="9" fillId="4" borderId="17" xfId="2" applyNumberFormat="1" applyFont="1" applyFill="1" applyBorder="1" applyAlignment="1">
      <alignment horizontal="center" vertical="center"/>
    </xf>
    <xf numFmtId="2" fontId="14" fillId="2" borderId="0" xfId="0" applyNumberFormat="1" applyFont="1" applyFill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2" fontId="10" fillId="6" borderId="9" xfId="2" applyNumberFormat="1" applyFont="1" applyFill="1" applyBorder="1" applyAlignment="1">
      <alignment horizontal="center" vertical="center"/>
    </xf>
    <xf numFmtId="2" fontId="9" fillId="0" borderId="22" xfId="2" applyNumberFormat="1" applyFont="1" applyFill="1" applyBorder="1" applyAlignment="1">
      <alignment horizontal="center" vertical="top"/>
    </xf>
    <xf numFmtId="2" fontId="9" fillId="0" borderId="29" xfId="2" applyNumberFormat="1" applyFont="1" applyFill="1" applyBorder="1" applyAlignment="1">
      <alignment horizontal="center" vertical="top"/>
    </xf>
    <xf numFmtId="2" fontId="9" fillId="0" borderId="27" xfId="2" applyNumberFormat="1" applyFont="1" applyFill="1" applyBorder="1" applyAlignment="1">
      <alignment horizontal="center" vertical="top"/>
    </xf>
    <xf numFmtId="2" fontId="9" fillId="0" borderId="32" xfId="2" applyNumberFormat="1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2" fontId="9" fillId="7" borderId="25" xfId="2" applyNumberFormat="1" applyFont="1" applyFill="1" applyBorder="1" applyAlignment="1">
      <alignment vertical="center"/>
    </xf>
    <xf numFmtId="2" fontId="9" fillId="0" borderId="0" xfId="2" applyNumberFormat="1" applyFont="1"/>
    <xf numFmtId="2" fontId="14" fillId="0" borderId="0" xfId="0" applyNumberFormat="1" applyFont="1"/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/>
    <xf numFmtId="0" fontId="31" fillId="11" borderId="0" xfId="0" applyFont="1" applyFill="1" applyBorder="1" applyAlignment="1">
      <alignment horizontal="left"/>
    </xf>
    <xf numFmtId="0" fontId="31" fillId="11" borderId="49" xfId="0" applyFont="1" applyFill="1" applyBorder="1" applyAlignment="1">
      <alignment horizontal="left"/>
    </xf>
    <xf numFmtId="0" fontId="32" fillId="11" borderId="0" xfId="0" applyFont="1" applyFill="1" applyBorder="1" applyAlignment="1">
      <alignment horizontal="left"/>
    </xf>
    <xf numFmtId="0" fontId="32" fillId="11" borderId="49" xfId="0" applyFont="1" applyFill="1" applyBorder="1" applyAlignment="1">
      <alignment horizontal="left"/>
    </xf>
    <xf numFmtId="0" fontId="33" fillId="11" borderId="0" xfId="0" applyFont="1" applyFill="1" applyBorder="1" applyAlignment="1">
      <alignment horizontal="left"/>
    </xf>
    <xf numFmtId="0" fontId="33" fillId="11" borderId="49" xfId="0" applyFont="1" applyFill="1" applyBorder="1" applyAlignment="1">
      <alignment horizontal="left"/>
    </xf>
    <xf numFmtId="0" fontId="33" fillId="11" borderId="0" xfId="0" applyFont="1" applyFill="1" applyBorder="1" applyAlignment="1">
      <alignment horizontal="left" vertical="top"/>
    </xf>
    <xf numFmtId="0" fontId="33" fillId="11" borderId="49" xfId="0" applyFont="1" applyFill="1" applyBorder="1" applyAlignment="1">
      <alignment horizontal="left" vertical="top"/>
    </xf>
    <xf numFmtId="0" fontId="0" fillId="11" borderId="51" xfId="0" applyFill="1" applyBorder="1"/>
    <xf numFmtId="0" fontId="0" fillId="11" borderId="52" xfId="0" applyFill="1" applyBorder="1"/>
    <xf numFmtId="164" fontId="14" fillId="0" borderId="0" xfId="0" applyNumberFormat="1" applyFont="1" applyFill="1" applyBorder="1" applyAlignment="1">
      <alignment vertical="top"/>
    </xf>
    <xf numFmtId="0" fontId="24" fillId="0" borderId="0" xfId="0" applyFont="1" applyFill="1"/>
    <xf numFmtId="0" fontId="36" fillId="0" borderId="0" xfId="0" applyFont="1" applyFill="1"/>
    <xf numFmtId="2" fontId="9" fillId="0" borderId="0" xfId="2" applyNumberFormat="1" applyFont="1" applyFill="1" applyBorder="1" applyAlignment="1">
      <alignment horizontal="center" vertical="center"/>
    </xf>
    <xf numFmtId="0" fontId="23" fillId="10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Border="1" applyAlignment="1">
      <alignment horizontal="left"/>
    </xf>
    <xf numFmtId="0" fontId="31" fillId="0" borderId="43" xfId="0" applyFont="1" applyBorder="1" applyAlignment="1">
      <alignment horizontal="left"/>
    </xf>
    <xf numFmtId="0" fontId="31" fillId="0" borderId="44" xfId="0" applyFont="1" applyBorder="1" applyAlignment="1">
      <alignment horizontal="left"/>
    </xf>
    <xf numFmtId="0" fontId="28" fillId="10" borderId="0" xfId="0" applyFont="1" applyFill="1" applyAlignment="1">
      <alignment horizontal="left"/>
    </xf>
    <xf numFmtId="0" fontId="28" fillId="10" borderId="0" xfId="0" applyFont="1" applyFill="1" applyAlignment="1">
      <alignment horizontal="center"/>
    </xf>
    <xf numFmtId="0" fontId="34" fillId="0" borderId="48" xfId="0" applyFont="1" applyBorder="1" applyAlignment="1">
      <alignment horizontal="center" wrapText="1"/>
    </xf>
    <xf numFmtId="0" fontId="34" fillId="0" borderId="0" xfId="0" applyFont="1" applyBorder="1" applyAlignment="1">
      <alignment horizontal="center" wrapText="1"/>
    </xf>
    <xf numFmtId="0" fontId="34" fillId="0" borderId="49" xfId="0" applyFont="1" applyBorder="1" applyAlignment="1">
      <alignment horizontal="center" wrapText="1"/>
    </xf>
    <xf numFmtId="0" fontId="34" fillId="0" borderId="48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49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2" fillId="11" borderId="0" xfId="0" applyFont="1" applyFill="1" applyBorder="1" applyAlignment="1">
      <alignment horizontal="left"/>
    </xf>
    <xf numFmtId="0" fontId="32" fillId="11" borderId="49" xfId="0" applyFont="1" applyFill="1" applyBorder="1" applyAlignment="1">
      <alignment horizontal="left"/>
    </xf>
    <xf numFmtId="49" fontId="30" fillId="0" borderId="48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>
      <alignment horizontal="center"/>
    </xf>
    <xf numFmtId="49" fontId="30" fillId="0" borderId="49" xfId="0" applyNumberFormat="1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2" fillId="0" borderId="43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44" xfId="0" applyFont="1" applyBorder="1" applyAlignment="1">
      <alignment horizontal="left"/>
    </xf>
    <xf numFmtId="0" fontId="33" fillId="11" borderId="0" xfId="0" applyFont="1" applyFill="1" applyBorder="1" applyAlignment="1">
      <alignment horizontal="left"/>
    </xf>
    <xf numFmtId="0" fontId="33" fillId="11" borderId="49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33" fillId="0" borderId="43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33" fillId="0" borderId="44" xfId="0" applyFont="1" applyBorder="1" applyAlignment="1">
      <alignment horizontal="left"/>
    </xf>
    <xf numFmtId="0" fontId="33" fillId="0" borderId="45" xfId="0" applyFont="1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33" fillId="0" borderId="46" xfId="0" applyFont="1" applyBorder="1" applyAlignment="1">
      <alignment horizontal="left" vertical="top"/>
    </xf>
    <xf numFmtId="0" fontId="33" fillId="0" borderId="47" xfId="0" applyFont="1" applyBorder="1" applyAlignment="1">
      <alignment horizontal="left" vertical="top"/>
    </xf>
    <xf numFmtId="0" fontId="38" fillId="11" borderId="0" xfId="4" applyFont="1" applyFill="1" applyBorder="1" applyAlignment="1">
      <alignment horizontal="left" vertical="center"/>
    </xf>
    <xf numFmtId="0" fontId="38" fillId="11" borderId="49" xfId="4" applyFont="1" applyFill="1" applyBorder="1" applyAlignment="1">
      <alignment horizontal="left" vertical="center"/>
    </xf>
    <xf numFmtId="0" fontId="31" fillId="11" borderId="48" xfId="0" applyFont="1" applyFill="1" applyBorder="1" applyAlignment="1">
      <alignment horizontal="left"/>
    </xf>
    <xf numFmtId="0" fontId="31" fillId="11" borderId="0" xfId="0" applyFont="1" applyFill="1" applyBorder="1" applyAlignment="1">
      <alignment horizontal="left"/>
    </xf>
    <xf numFmtId="0" fontId="32" fillId="11" borderId="48" xfId="0" applyFont="1" applyFill="1" applyBorder="1" applyAlignment="1">
      <alignment horizontal="left" vertical="center"/>
    </xf>
    <xf numFmtId="0" fontId="32" fillId="11" borderId="0" xfId="0" applyFont="1" applyFill="1" applyBorder="1" applyAlignment="1">
      <alignment horizontal="left" vertical="center"/>
    </xf>
    <xf numFmtId="0" fontId="33" fillId="11" borderId="48" xfId="0" applyFont="1" applyFill="1" applyBorder="1" applyAlignment="1">
      <alignment horizontal="left" vertical="center"/>
    </xf>
    <xf numFmtId="0" fontId="33" fillId="11" borderId="0" xfId="0" applyFont="1" applyFill="1" applyBorder="1" applyAlignment="1">
      <alignment horizontal="left" vertical="center"/>
    </xf>
    <xf numFmtId="0" fontId="38" fillId="11" borderId="50" xfId="4" applyFont="1" applyFill="1" applyBorder="1" applyAlignment="1">
      <alignment horizontal="left" vertical="center"/>
    </xf>
    <xf numFmtId="0" fontId="38" fillId="11" borderId="51" xfId="4" applyFont="1" applyFill="1" applyBorder="1" applyAlignment="1">
      <alignment horizontal="left" vertical="center"/>
    </xf>
    <xf numFmtId="0" fontId="33" fillId="11" borderId="51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center" wrapText="1"/>
    </xf>
    <xf numFmtId="164" fontId="19" fillId="8" borderId="33" xfId="0" applyNumberFormat="1" applyFont="1" applyFill="1" applyBorder="1" applyAlignment="1">
      <alignment horizontal="center" vertical="center" wrapText="1"/>
    </xf>
    <xf numFmtId="164" fontId="19" fillId="8" borderId="34" xfId="0" applyNumberFormat="1" applyFont="1" applyFill="1" applyBorder="1" applyAlignment="1">
      <alignment horizontal="center" vertical="center" wrapText="1"/>
    </xf>
    <xf numFmtId="164" fontId="19" fillId="8" borderId="35" xfId="0" applyNumberFormat="1" applyFont="1" applyFill="1" applyBorder="1" applyAlignment="1">
      <alignment horizontal="center" vertical="center" wrapText="1"/>
    </xf>
    <xf numFmtId="164" fontId="20" fillId="9" borderId="36" xfId="0" applyNumberFormat="1" applyFont="1" applyFill="1" applyBorder="1" applyAlignment="1">
      <alignment horizontal="center" vertical="center"/>
    </xf>
    <xf numFmtId="164" fontId="20" fillId="9" borderId="31" xfId="0" applyNumberFormat="1" applyFont="1" applyFill="1" applyBorder="1" applyAlignment="1">
      <alignment horizontal="center" vertical="center"/>
    </xf>
    <xf numFmtId="164" fontId="20" fillId="9" borderId="37" xfId="0" applyNumberFormat="1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left" vertical="center" indent="1"/>
    </xf>
    <xf numFmtId="0" fontId="18" fillId="2" borderId="11" xfId="2" applyFont="1" applyFill="1" applyBorder="1" applyAlignment="1">
      <alignment horizontal="left" vertical="center" indent="1"/>
    </xf>
    <xf numFmtId="166" fontId="10" fillId="4" borderId="25" xfId="2" applyNumberFormat="1" applyFont="1" applyFill="1" applyBorder="1" applyAlignment="1">
      <alignment horizontal="center" vertical="center"/>
    </xf>
    <xf numFmtId="166" fontId="10" fillId="4" borderId="24" xfId="2" applyNumberFormat="1" applyFont="1" applyFill="1" applyBorder="1" applyAlignment="1">
      <alignment horizontal="center" vertical="center"/>
    </xf>
    <xf numFmtId="0" fontId="22" fillId="0" borderId="0" xfId="3" applyFont="1" applyAlignment="1">
      <alignment horizontal="left" wrapText="1"/>
    </xf>
    <xf numFmtId="166" fontId="10" fillId="4" borderId="18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3" applyAlignment="1">
      <alignment horizontal="left"/>
    </xf>
    <xf numFmtId="0" fontId="6" fillId="5" borderId="9" xfId="0" applyFont="1" applyFill="1" applyBorder="1" applyAlignment="1">
      <alignment horizontal="left" vertical="center"/>
    </xf>
    <xf numFmtId="0" fontId="10" fillId="6" borderId="9" xfId="2" applyFont="1" applyFill="1" applyBorder="1" applyAlignment="1">
      <alignment horizontal="center" vertical="center"/>
    </xf>
    <xf numFmtId="0" fontId="13" fillId="0" borderId="9" xfId="2" applyFont="1" applyFill="1" applyBorder="1" applyAlignment="1">
      <alignment horizontal="right" vertical="center"/>
    </xf>
    <xf numFmtId="164" fontId="13" fillId="2" borderId="25" xfId="2" applyNumberFormat="1" applyFont="1" applyFill="1" applyBorder="1" applyAlignment="1">
      <alignment horizontal="center" vertical="center"/>
    </xf>
    <xf numFmtId="164" fontId="13" fillId="2" borderId="26" xfId="2" applyNumberFormat="1" applyFont="1" applyFill="1" applyBorder="1" applyAlignment="1">
      <alignment horizontal="center" vertical="center"/>
    </xf>
    <xf numFmtId="164" fontId="13" fillId="2" borderId="24" xfId="2" applyNumberFormat="1" applyFont="1" applyFill="1" applyBorder="1" applyAlignment="1">
      <alignment horizontal="center" vertical="center"/>
    </xf>
    <xf numFmtId="167" fontId="9" fillId="7" borderId="25" xfId="2" applyNumberFormat="1" applyFont="1" applyFill="1" applyBorder="1" applyAlignment="1">
      <alignment horizontal="center" vertical="center"/>
    </xf>
    <xf numFmtId="167" fontId="9" fillId="7" borderId="26" xfId="2" applyNumberFormat="1" applyFont="1" applyFill="1" applyBorder="1" applyAlignment="1">
      <alignment horizontal="center" vertical="center"/>
    </xf>
    <xf numFmtId="167" fontId="9" fillId="7" borderId="24" xfId="2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right" vertical="center" wrapText="1"/>
    </xf>
    <xf numFmtId="0" fontId="12" fillId="0" borderId="39" xfId="0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4" fontId="37" fillId="8" borderId="33" xfId="0" applyNumberFormat="1" applyFont="1" applyFill="1" applyBorder="1" applyAlignment="1">
      <alignment horizontal="center" vertical="center"/>
    </xf>
    <xf numFmtId="164" fontId="37" fillId="8" borderId="34" xfId="0" applyNumberFormat="1" applyFont="1" applyFill="1" applyBorder="1" applyAlignment="1">
      <alignment horizontal="center" vertical="center"/>
    </xf>
    <xf numFmtId="164" fontId="37" fillId="8" borderId="3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</cellXfs>
  <cellStyles count="5">
    <cellStyle name="Lien hypertexte" xfId="4" builtinId="8"/>
    <cellStyle name="Normal" xfId="0" builtinId="0"/>
    <cellStyle name="Normal 2 2 2" xfId="2"/>
    <cellStyle name="Normal_475 - DPGF - Lot N°21 Fluides Médicaux" xfId="3"/>
    <cellStyle name="Pourcentage" xfId="1" builtinId="5"/>
  </cellStyles>
  <dxfs count="1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198437</xdr:colOff>
      <xdr:row>0</xdr:row>
      <xdr:rowOff>47625</xdr:rowOff>
    </xdr:from>
    <xdr:to>
      <xdr:col>5</xdr:col>
      <xdr:colOff>247014</xdr:colOff>
      <xdr:row>5</xdr:row>
      <xdr:rowOff>134937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6AE58B-CDA6-4DFB-8A90-58AFB5B933B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2562" y="47625"/>
          <a:ext cx="1731327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8</xdr:row>
      <xdr:rowOff>171450</xdr:rowOff>
    </xdr:from>
    <xdr:to>
      <xdr:col>1</xdr:col>
      <xdr:colOff>419100</xdr:colOff>
      <xdr:row>12</xdr:row>
      <xdr:rowOff>112713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552575"/>
          <a:ext cx="981075" cy="665163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6</xdr:col>
      <xdr:colOff>674289</xdr:colOff>
      <xdr:row>31</xdr:row>
      <xdr:rowOff>2381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3857625"/>
          <a:ext cx="4808139" cy="2059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671431-5FE2-4E37-A191-E680A4089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925829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ennes@oteis.fr" TargetMode="External"/><Relationship Id="rId2" Type="http://schemas.openxmlformats.org/officeDocument/2006/relationships/hyperlink" Target="mailto:contact@lbl-archi.fr" TargetMode="External"/><Relationship Id="rId1" Type="http://schemas.openxmlformats.org/officeDocument/2006/relationships/hyperlink" Target="mailto:grenoble@groupe-6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aint-brieuc@socotec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49"/>
  <sheetViews>
    <sheetView view="pageBreakPreview" topLeftCell="A16" zoomScaleNormal="145" zoomScaleSheetLayoutView="100" workbookViewId="0">
      <selection activeCell="A36" sqref="A36:H36"/>
    </sheetView>
  </sheetViews>
  <sheetFormatPr baseColWidth="10" defaultRowHeight="14.25" x14ac:dyDescent="0.2"/>
  <sheetData>
    <row r="7" spans="1:8" ht="9" customHeight="1" x14ac:dyDescent="0.2"/>
    <row r="8" spans="1:8" x14ac:dyDescent="0.2">
      <c r="A8" s="86" t="s">
        <v>31</v>
      </c>
      <c r="B8" s="86"/>
      <c r="C8" s="86"/>
      <c r="D8" s="86"/>
      <c r="E8" s="129"/>
      <c r="F8" s="129"/>
      <c r="G8" s="129"/>
      <c r="H8" s="129"/>
    </row>
    <row r="9" spans="1:8" x14ac:dyDescent="0.2">
      <c r="C9" s="82"/>
      <c r="D9" s="82"/>
      <c r="G9" s="82"/>
    </row>
    <row r="10" spans="1:8" x14ac:dyDescent="0.2">
      <c r="A10" s="83"/>
      <c r="C10" s="106" t="s">
        <v>78</v>
      </c>
      <c r="D10" s="84"/>
      <c r="G10" s="84"/>
    </row>
    <row r="11" spans="1:8" x14ac:dyDescent="0.2">
      <c r="C11" s="107" t="s">
        <v>79</v>
      </c>
      <c r="D11" s="84"/>
      <c r="G11" s="84"/>
    </row>
    <row r="12" spans="1:8" x14ac:dyDescent="0.2">
      <c r="C12" s="107" t="s">
        <v>80</v>
      </c>
      <c r="D12" s="84"/>
      <c r="G12" s="84"/>
    </row>
    <row r="13" spans="1:8" x14ac:dyDescent="0.2">
      <c r="C13" s="108" t="s">
        <v>81</v>
      </c>
      <c r="D13" s="85"/>
      <c r="G13" s="84"/>
    </row>
    <row r="14" spans="1:8" ht="6" customHeight="1" x14ac:dyDescent="0.2">
      <c r="G14" s="84"/>
    </row>
    <row r="15" spans="1:8" x14ac:dyDescent="0.2">
      <c r="A15" s="128" t="s">
        <v>32</v>
      </c>
      <c r="B15" s="128"/>
      <c r="C15" s="128"/>
      <c r="D15" s="128"/>
      <c r="E15" s="128"/>
      <c r="F15" s="128"/>
      <c r="G15" s="128"/>
      <c r="H15" s="128"/>
    </row>
    <row r="16" spans="1:8" ht="9.75" customHeight="1" x14ac:dyDescent="0.2"/>
    <row r="17" spans="1:8" ht="39.75" customHeight="1" x14ac:dyDescent="0.4">
      <c r="A17" s="130" t="s">
        <v>82</v>
      </c>
      <c r="B17" s="131"/>
      <c r="C17" s="131"/>
      <c r="D17" s="131"/>
      <c r="E17" s="131"/>
      <c r="F17" s="131"/>
      <c r="G17" s="131"/>
      <c r="H17" s="132"/>
    </row>
    <row r="18" spans="1:8" ht="22.5" customHeight="1" x14ac:dyDescent="0.4">
      <c r="A18" s="133" t="s">
        <v>83</v>
      </c>
      <c r="B18" s="134"/>
      <c r="C18" s="134"/>
      <c r="D18" s="134"/>
      <c r="E18" s="134"/>
      <c r="F18" s="134"/>
      <c r="G18" s="134"/>
      <c r="H18" s="135"/>
    </row>
    <row r="19" spans="1:8" ht="22.5" customHeight="1" x14ac:dyDescent="0.4">
      <c r="A19" s="133" t="s">
        <v>84</v>
      </c>
      <c r="B19" s="134"/>
      <c r="C19" s="134"/>
      <c r="D19" s="134"/>
      <c r="E19" s="134"/>
      <c r="F19" s="134"/>
      <c r="G19" s="134"/>
      <c r="H19" s="135"/>
    </row>
    <row r="33" spans="1:8" ht="23.25" x14ac:dyDescent="0.35">
      <c r="A33" s="136" t="s">
        <v>33</v>
      </c>
      <c r="B33" s="136"/>
      <c r="C33" s="136"/>
      <c r="D33" s="136"/>
      <c r="E33" s="136"/>
      <c r="F33" s="136"/>
      <c r="G33" s="136"/>
      <c r="H33" s="136"/>
    </row>
    <row r="34" spans="1:8" ht="25.5" customHeight="1" x14ac:dyDescent="0.35">
      <c r="A34" s="136" t="s">
        <v>34</v>
      </c>
      <c r="B34" s="136"/>
      <c r="C34" s="136"/>
      <c r="D34" s="136"/>
      <c r="E34" s="136"/>
      <c r="F34" s="136"/>
      <c r="G34" s="136"/>
      <c r="H34" s="136"/>
    </row>
    <row r="35" spans="1:8" ht="23.25" x14ac:dyDescent="0.35">
      <c r="A35" s="137" t="s">
        <v>85</v>
      </c>
      <c r="B35" s="137"/>
      <c r="C35" s="137"/>
      <c r="D35" s="137"/>
      <c r="E35" s="137"/>
      <c r="F35" s="137"/>
      <c r="G35" s="137"/>
      <c r="H35" s="137"/>
    </row>
    <row r="36" spans="1:8" ht="21" customHeight="1" x14ac:dyDescent="0.35">
      <c r="A36" s="140" t="s">
        <v>93</v>
      </c>
      <c r="B36" s="141"/>
      <c r="C36" s="141"/>
      <c r="D36" s="141"/>
      <c r="E36" s="141"/>
      <c r="F36" s="141"/>
      <c r="G36" s="141"/>
      <c r="H36" s="142"/>
    </row>
    <row r="37" spans="1:8" x14ac:dyDescent="0.2">
      <c r="A37" s="123" t="s">
        <v>35</v>
      </c>
      <c r="B37" s="123"/>
      <c r="C37" s="123"/>
      <c r="D37" s="123"/>
      <c r="E37" s="123"/>
      <c r="F37" s="123"/>
      <c r="G37" s="123"/>
      <c r="H37" s="123"/>
    </row>
    <row r="38" spans="1:8" ht="7.5" customHeight="1" x14ac:dyDescent="0.2"/>
    <row r="39" spans="1:8" ht="12" customHeight="1" x14ac:dyDescent="0.2">
      <c r="A39" s="124" t="s">
        <v>36</v>
      </c>
      <c r="B39" s="124"/>
      <c r="C39" s="125"/>
      <c r="D39" s="126" t="s">
        <v>37</v>
      </c>
      <c r="E39" s="125"/>
      <c r="F39" s="127"/>
      <c r="G39" s="138"/>
      <c r="H39" s="139"/>
    </row>
    <row r="40" spans="1:8" ht="12" customHeight="1" x14ac:dyDescent="0.2">
      <c r="A40" s="143" t="s">
        <v>86</v>
      </c>
      <c r="B40" s="144"/>
      <c r="C40" s="145"/>
      <c r="D40" s="146" t="s">
        <v>38</v>
      </c>
      <c r="E40" s="147"/>
      <c r="F40" s="148"/>
      <c r="G40" s="149"/>
      <c r="H40" s="150"/>
    </row>
    <row r="41" spans="1:8" ht="12" customHeight="1" x14ac:dyDescent="0.2">
      <c r="A41" s="151" t="s">
        <v>87</v>
      </c>
      <c r="B41" s="144"/>
      <c r="C41" s="145"/>
      <c r="D41" s="152" t="s">
        <v>88</v>
      </c>
      <c r="E41" s="153"/>
      <c r="F41" s="154"/>
      <c r="G41" s="149"/>
      <c r="H41" s="150"/>
    </row>
    <row r="42" spans="1:8" ht="15" customHeight="1" x14ac:dyDescent="0.2">
      <c r="A42" s="151" t="s">
        <v>89</v>
      </c>
      <c r="B42" s="144"/>
      <c r="C42" s="145"/>
      <c r="D42" s="152" t="s">
        <v>90</v>
      </c>
      <c r="E42" s="153"/>
      <c r="F42" s="154"/>
      <c r="G42" s="149"/>
      <c r="H42" s="150"/>
    </row>
    <row r="43" spans="1:8" ht="12.75" customHeight="1" x14ac:dyDescent="0.2">
      <c r="A43" s="155" t="s">
        <v>91</v>
      </c>
      <c r="B43" s="156"/>
      <c r="C43" s="156"/>
      <c r="D43" s="157" t="s">
        <v>92</v>
      </c>
      <c r="E43" s="155"/>
      <c r="F43" s="158"/>
      <c r="G43" s="159"/>
      <c r="H43" s="160"/>
    </row>
    <row r="44" spans="1:8" s="87" customFormat="1" ht="19.5" customHeight="1" x14ac:dyDescent="0.2">
      <c r="A44" s="161"/>
      <c r="B44" s="162"/>
      <c r="C44" s="162"/>
      <c r="D44" s="162"/>
      <c r="E44" s="162"/>
      <c r="F44" s="162"/>
      <c r="G44" s="109"/>
      <c r="H44" s="110"/>
    </row>
    <row r="45" spans="1:8" ht="12" customHeight="1" x14ac:dyDescent="0.2">
      <c r="A45" s="163"/>
      <c r="B45" s="164"/>
      <c r="C45" s="164"/>
      <c r="D45" s="164"/>
      <c r="E45" s="164"/>
      <c r="F45" s="164"/>
      <c r="G45" s="111"/>
      <c r="H45" s="112"/>
    </row>
    <row r="46" spans="1:8" ht="12" customHeight="1" x14ac:dyDescent="0.2">
      <c r="A46" s="165"/>
      <c r="B46" s="166"/>
      <c r="C46" s="166"/>
      <c r="D46" s="166"/>
      <c r="E46" s="166"/>
      <c r="F46" s="166"/>
      <c r="G46" s="113"/>
      <c r="H46" s="114"/>
    </row>
    <row r="47" spans="1:8" ht="12" customHeight="1" x14ac:dyDescent="0.2">
      <c r="A47" s="165"/>
      <c r="B47" s="166"/>
      <c r="C47" s="166"/>
      <c r="D47" s="166"/>
      <c r="E47" s="166"/>
      <c r="F47" s="166"/>
      <c r="G47" s="113"/>
      <c r="H47" s="114"/>
    </row>
    <row r="48" spans="1:8" ht="18" customHeight="1" x14ac:dyDescent="0.2">
      <c r="A48" s="165"/>
      <c r="B48" s="166"/>
      <c r="C48" s="166"/>
      <c r="D48" s="166"/>
      <c r="E48" s="166"/>
      <c r="F48" s="166"/>
      <c r="G48" s="115"/>
      <c r="H48" s="116"/>
    </row>
    <row r="49" spans="1:8" ht="12" customHeight="1" x14ac:dyDescent="0.2">
      <c r="A49" s="167"/>
      <c r="B49" s="168"/>
      <c r="C49" s="168"/>
      <c r="D49" s="169"/>
      <c r="E49" s="169"/>
      <c r="F49" s="169"/>
      <c r="G49" s="117"/>
      <c r="H49" s="118"/>
    </row>
  </sheetData>
  <mergeCells count="37">
    <mergeCell ref="A47:C47"/>
    <mergeCell ref="D47:F47"/>
    <mergeCell ref="A48:C48"/>
    <mergeCell ref="D48:F48"/>
    <mergeCell ref="A49:C49"/>
    <mergeCell ref="D49:F49"/>
    <mergeCell ref="A44:C44"/>
    <mergeCell ref="D44:F44"/>
    <mergeCell ref="A45:C45"/>
    <mergeCell ref="D45:F45"/>
    <mergeCell ref="A46:C46"/>
    <mergeCell ref="D46:F46"/>
    <mergeCell ref="A42:C42"/>
    <mergeCell ref="D42:F42"/>
    <mergeCell ref="G42:H42"/>
    <mergeCell ref="A43:C43"/>
    <mergeCell ref="D43:F43"/>
    <mergeCell ref="G43:H43"/>
    <mergeCell ref="A40:C40"/>
    <mergeCell ref="D40:F40"/>
    <mergeCell ref="G40:H40"/>
    <mergeCell ref="A41:C41"/>
    <mergeCell ref="D41:F41"/>
    <mergeCell ref="G41:H41"/>
    <mergeCell ref="A37:H37"/>
    <mergeCell ref="A39:C39"/>
    <mergeCell ref="D39:F39"/>
    <mergeCell ref="A15:H15"/>
    <mergeCell ref="E8:H8"/>
    <mergeCell ref="A17:H17"/>
    <mergeCell ref="A18:H18"/>
    <mergeCell ref="A33:H33"/>
    <mergeCell ref="A34:H34"/>
    <mergeCell ref="A35:H35"/>
    <mergeCell ref="A19:H19"/>
    <mergeCell ref="G39:H39"/>
    <mergeCell ref="A36:H36"/>
  </mergeCells>
  <hyperlinks>
    <hyperlink ref="A44" r:id="rId1" display="grenoble@groupe-6.com"/>
    <hyperlink ref="D44" r:id="rId2" display="mailto:contact@lbl-archi.fr"/>
    <hyperlink ref="G44" r:id="rId3" display="rennes@oteis.fr"/>
    <hyperlink ref="D49" r:id="rId4" display="saint-brieuc@socotec.com"/>
  </hyperlink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workbookViewId="0">
      <selection activeCell="A2" sqref="A2:B3"/>
    </sheetView>
  </sheetViews>
  <sheetFormatPr baseColWidth="10" defaultColWidth="11" defaultRowHeight="15" x14ac:dyDescent="0.25"/>
  <cols>
    <col min="1" max="1" width="11.625" style="71" customWidth="1"/>
    <col min="2" max="2" width="44.25" style="72" customWidth="1"/>
    <col min="3" max="3" width="7.875" style="72" customWidth="1"/>
    <col min="4" max="4" width="1.375" style="72" customWidth="1"/>
    <col min="5" max="5" width="8.25" style="72" customWidth="1"/>
    <col min="6" max="6" width="10.25" style="72" customWidth="1"/>
    <col min="7" max="7" width="11.75" style="72" customWidth="1"/>
    <col min="8" max="8" width="1.375" style="72" customWidth="1"/>
    <col min="9" max="9" width="21.75" style="72" customWidth="1"/>
    <col min="10" max="16384" width="11" style="72"/>
  </cols>
  <sheetData>
    <row r="1" spans="1:9" ht="87" customHeight="1" x14ac:dyDescent="0.25"/>
    <row r="2" spans="1:9" ht="45.75" customHeight="1" x14ac:dyDescent="0.25">
      <c r="A2" s="170" t="s">
        <v>94</v>
      </c>
      <c r="B2" s="171"/>
      <c r="C2" s="70" t="s">
        <v>0</v>
      </c>
      <c r="D2" s="1"/>
      <c r="E2" s="172" t="str">
        <f>"Cadre DPGF du lot n° "&amp;A5&amp;" - "&amp;B5</f>
        <v>Cadre DPGF du lot n° 5 - FLUIDES MEDICAUX</v>
      </c>
      <c r="F2" s="173"/>
      <c r="G2" s="173"/>
      <c r="H2" s="173"/>
      <c r="I2" s="174"/>
    </row>
    <row r="3" spans="1:9" ht="15.6" customHeight="1" x14ac:dyDescent="0.25">
      <c r="A3" s="206"/>
      <c r="B3" s="207"/>
      <c r="C3" s="2" t="s">
        <v>15</v>
      </c>
      <c r="D3" s="73"/>
      <c r="E3" s="175"/>
      <c r="F3" s="176"/>
      <c r="G3" s="176"/>
      <c r="H3" s="176"/>
      <c r="I3" s="177"/>
    </row>
    <row r="4" spans="1:9" ht="15.75" x14ac:dyDescent="0.25">
      <c r="A4" s="178" t="s">
        <v>2</v>
      </c>
      <c r="B4" s="179"/>
      <c r="C4" s="5" t="s">
        <v>3</v>
      </c>
      <c r="D4" s="6"/>
      <c r="E4" s="7"/>
      <c r="F4" s="180"/>
      <c r="G4" s="181"/>
      <c r="H4" s="8"/>
      <c r="I4" s="9"/>
    </row>
    <row r="5" spans="1:9" x14ac:dyDescent="0.25">
      <c r="A5" s="88">
        <v>5</v>
      </c>
      <c r="B5" s="10" t="s">
        <v>39</v>
      </c>
      <c r="C5" s="11">
        <v>1</v>
      </c>
      <c r="D5" s="12"/>
      <c r="E5" s="13"/>
      <c r="F5" s="183"/>
      <c r="G5" s="183"/>
      <c r="H5" s="14"/>
      <c r="I5" s="15"/>
    </row>
    <row r="6" spans="1:9" x14ac:dyDescent="0.25">
      <c r="A6" s="74"/>
      <c r="B6" s="75"/>
      <c r="C6" s="76"/>
      <c r="D6" s="76"/>
      <c r="E6" s="77"/>
      <c r="F6" s="78"/>
      <c r="G6" s="76"/>
      <c r="H6" s="76"/>
      <c r="I6" s="76"/>
    </row>
    <row r="7" spans="1:9" x14ac:dyDescent="0.25">
      <c r="A7" s="39"/>
      <c r="B7" s="38"/>
      <c r="C7" s="39"/>
      <c r="D7" s="79"/>
      <c r="E7" s="41"/>
      <c r="F7" s="41"/>
      <c r="G7" s="41"/>
      <c r="H7" s="79"/>
      <c r="I7" s="37"/>
    </row>
    <row r="8" spans="1:9" x14ac:dyDescent="0.25">
      <c r="A8" s="184" t="s">
        <v>16</v>
      </c>
      <c r="B8" s="184"/>
      <c r="C8" s="184"/>
      <c r="D8" s="184"/>
      <c r="E8" s="184"/>
      <c r="F8" s="184"/>
      <c r="G8" s="184"/>
      <c r="H8" s="184"/>
      <c r="I8" s="184"/>
    </row>
    <row r="9" spans="1:9" ht="42" customHeight="1" x14ac:dyDescent="0.25">
      <c r="B9" s="71"/>
      <c r="C9" s="71"/>
      <c r="D9" s="71"/>
      <c r="E9" s="71"/>
      <c r="F9" s="71"/>
      <c r="G9" s="71"/>
      <c r="H9" s="71"/>
      <c r="I9" s="71"/>
    </row>
    <row r="10" spans="1:9" ht="22.5" customHeight="1" x14ac:dyDescent="0.25">
      <c r="A10" s="185" t="s">
        <v>17</v>
      </c>
      <c r="B10" s="185"/>
      <c r="C10" s="185"/>
      <c r="D10" s="185"/>
      <c r="E10" s="185"/>
      <c r="F10" s="185"/>
      <c r="G10" s="185"/>
      <c r="H10" s="185"/>
      <c r="I10" s="185"/>
    </row>
    <row r="11" spans="1:9" ht="26.25" customHeight="1" x14ac:dyDescent="0.25">
      <c r="A11" s="185" t="s">
        <v>18</v>
      </c>
      <c r="B11" s="185"/>
      <c r="C11" s="185"/>
      <c r="D11" s="185"/>
      <c r="E11" s="185"/>
      <c r="F11" s="185"/>
      <c r="G11" s="185"/>
      <c r="H11" s="185"/>
      <c r="I11" s="185"/>
    </row>
    <row r="12" spans="1:9" ht="27" customHeight="1" x14ac:dyDescent="0.25">
      <c r="A12" s="186" t="s">
        <v>19</v>
      </c>
      <c r="B12" s="186"/>
      <c r="C12" s="186"/>
      <c r="D12" s="186"/>
      <c r="E12" s="186"/>
      <c r="F12" s="186"/>
      <c r="G12" s="186"/>
      <c r="H12" s="186"/>
      <c r="I12" s="186"/>
    </row>
    <row r="13" spans="1:9" ht="18" customHeight="1" x14ac:dyDescent="0.25">
      <c r="A13" s="80" t="s">
        <v>20</v>
      </c>
      <c r="B13" s="186" t="s">
        <v>21</v>
      </c>
      <c r="C13" s="186"/>
      <c r="D13" s="186"/>
      <c r="E13" s="186"/>
      <c r="F13" s="186"/>
      <c r="G13" s="186"/>
      <c r="H13" s="144"/>
      <c r="I13" s="144"/>
    </row>
    <row r="14" spans="1:9" ht="18" customHeight="1" x14ac:dyDescent="0.25">
      <c r="B14" s="185" t="s">
        <v>22</v>
      </c>
      <c r="C14" s="185"/>
      <c r="D14" s="185"/>
      <c r="E14" s="185"/>
      <c r="F14" s="185"/>
      <c r="G14" s="185"/>
      <c r="H14" s="185"/>
      <c r="I14" s="185"/>
    </row>
    <row r="15" spans="1:9" ht="18" customHeight="1" x14ac:dyDescent="0.25">
      <c r="B15" s="185" t="s">
        <v>23</v>
      </c>
      <c r="C15" s="144"/>
      <c r="D15" s="144"/>
      <c r="E15" s="144"/>
      <c r="F15" s="144"/>
      <c r="G15" s="144"/>
      <c r="H15" s="144"/>
      <c r="I15" s="144"/>
    </row>
    <row r="16" spans="1:9" ht="24" customHeight="1" x14ac:dyDescent="0.25">
      <c r="A16" s="185" t="s">
        <v>24</v>
      </c>
      <c r="B16" s="185"/>
      <c r="C16" s="185"/>
      <c r="D16" s="185"/>
      <c r="E16" s="185"/>
      <c r="F16" s="185"/>
      <c r="G16" s="185"/>
      <c r="H16" s="144"/>
      <c r="I16" s="144"/>
    </row>
    <row r="17" spans="1:9" ht="23.25" customHeight="1" x14ac:dyDescent="0.25">
      <c r="A17" s="185" t="s">
        <v>25</v>
      </c>
      <c r="B17" s="185"/>
      <c r="C17" s="185"/>
      <c r="D17" s="185"/>
      <c r="E17" s="185"/>
      <c r="F17" s="185"/>
      <c r="G17" s="185"/>
      <c r="H17" s="144"/>
      <c r="I17" s="144"/>
    </row>
    <row r="18" spans="1:9" ht="26.25" customHeight="1" x14ac:dyDescent="0.25">
      <c r="A18" s="185" t="s">
        <v>26</v>
      </c>
      <c r="B18" s="185"/>
      <c r="C18" s="185"/>
      <c r="D18" s="185"/>
      <c r="E18" s="185"/>
      <c r="F18" s="185"/>
      <c r="G18" s="185"/>
      <c r="H18" s="144"/>
      <c r="I18" s="144"/>
    </row>
    <row r="19" spans="1:9" ht="42" customHeight="1" x14ac:dyDescent="0.25">
      <c r="A19" s="81" t="s">
        <v>27</v>
      </c>
      <c r="B19" s="182" t="s">
        <v>28</v>
      </c>
      <c r="C19" s="182"/>
      <c r="D19" s="182"/>
      <c r="E19" s="182"/>
      <c r="F19" s="182"/>
      <c r="G19" s="182"/>
      <c r="H19" s="182"/>
      <c r="I19" s="182"/>
    </row>
    <row r="20" spans="1:9" ht="42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1:9" ht="42" customHeight="1" x14ac:dyDescent="0.25">
      <c r="B21" s="71"/>
      <c r="C21" s="71"/>
      <c r="D21" s="71"/>
      <c r="E21" s="71"/>
      <c r="F21" s="71"/>
      <c r="G21" s="71"/>
      <c r="H21" s="71"/>
      <c r="I21" s="71"/>
    </row>
    <row r="22" spans="1:9" ht="42" customHeight="1" x14ac:dyDescent="0.25">
      <c r="B22" s="71"/>
      <c r="C22" s="71"/>
      <c r="D22" s="71"/>
      <c r="E22" s="71"/>
      <c r="F22" s="71"/>
      <c r="G22" s="71"/>
      <c r="H22" s="71"/>
      <c r="I22" s="71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/>
    <row r="32" spans="1:9" ht="42" customHeight="1" x14ac:dyDescent="0.25"/>
    <row r="33" ht="15" customHeight="1" x14ac:dyDescent="0.25"/>
  </sheetData>
  <mergeCells count="17">
    <mergeCell ref="B19:I19"/>
    <mergeCell ref="F5:G5"/>
    <mergeCell ref="A8:I8"/>
    <mergeCell ref="A10:I10"/>
    <mergeCell ref="A11:I11"/>
    <mergeCell ref="A12:I12"/>
    <mergeCell ref="B13:I13"/>
    <mergeCell ref="B14:I14"/>
    <mergeCell ref="B15:I15"/>
    <mergeCell ref="A16:I16"/>
    <mergeCell ref="A17:I17"/>
    <mergeCell ref="A18:I18"/>
    <mergeCell ref="E2:I2"/>
    <mergeCell ref="E3:I3"/>
    <mergeCell ref="A4:B4"/>
    <mergeCell ref="F4:G4"/>
    <mergeCell ref="A2:B3"/>
  </mergeCells>
  <conditionalFormatting sqref="A4:F4 H4:I6 A7:I7 C2:D3 A6:G6 D5:F5">
    <cfRule type="cellIs" dxfId="188" priority="6" operator="equal">
      <formula>0</formula>
    </cfRule>
  </conditionalFormatting>
  <conditionalFormatting sqref="E2:I2">
    <cfRule type="cellIs" dxfId="187" priority="5" operator="equal">
      <formula>0</formula>
    </cfRule>
  </conditionalFormatting>
  <conditionalFormatting sqref="E3">
    <cfRule type="cellIs" dxfId="186" priority="4" operator="equal">
      <formula>0</formula>
    </cfRule>
  </conditionalFormatting>
  <conditionalFormatting sqref="E3">
    <cfRule type="cellIs" dxfId="185" priority="3" operator="equal">
      <formula>0</formula>
    </cfRule>
  </conditionalFormatting>
  <conditionalFormatting sqref="A5:C5">
    <cfRule type="cellIs" dxfId="184" priority="2" operator="equal">
      <formula>0</formula>
    </cfRule>
  </conditionalFormatting>
  <conditionalFormatting sqref="A2">
    <cfRule type="cellIs" dxfId="183" priority="1" operator="equal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77" fitToHeight="0" orientation="portrait" r:id="rId1"/>
  <headerFooter>
    <oddFooter>&amp;L&amp;9&amp;A&amp;C&amp;9NOVEMBRE 2025&amp;R&amp;9Page &amp;P/&amp;N</oddFooter>
  </headerFooter>
  <rowBreaks count="1" manualBreakCount="1">
    <brk id="10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0"/>
  <sheetViews>
    <sheetView tabSelected="1" view="pageBreakPreview" zoomScaleNormal="100" zoomScaleSheetLayoutView="100" workbookViewId="0">
      <selection activeCell="A2" sqref="A2:B3"/>
    </sheetView>
  </sheetViews>
  <sheetFormatPr baseColWidth="10" defaultColWidth="11" defaultRowHeight="15" x14ac:dyDescent="0.25"/>
  <cols>
    <col min="1" max="1" width="6.5" style="67" customWidth="1"/>
    <col min="2" max="2" width="52.5" style="42" customWidth="1"/>
    <col min="3" max="3" width="7.875" style="42" customWidth="1"/>
    <col min="4" max="4" width="1.375" style="42" customWidth="1"/>
    <col min="5" max="5" width="8.25" style="105" customWidth="1"/>
    <col min="6" max="6" width="10.25" style="42" customWidth="1"/>
    <col min="7" max="7" width="11.75" style="42" customWidth="1"/>
    <col min="8" max="8" width="1.375" style="42" customWidth="1"/>
    <col min="9" max="9" width="21.75" style="42" customWidth="1"/>
    <col min="10" max="10" width="2.25" style="42" customWidth="1"/>
    <col min="11" max="16384" width="11" style="42"/>
  </cols>
  <sheetData>
    <row r="1" spans="1:9" ht="84" customHeight="1" x14ac:dyDescent="0.25">
      <c r="E1" s="196" t="s">
        <v>29</v>
      </c>
      <c r="F1" s="197"/>
      <c r="G1" s="198" t="s">
        <v>30</v>
      </c>
      <c r="H1" s="199"/>
      <c r="I1" s="200"/>
    </row>
    <row r="2" spans="1:9" ht="41.25" customHeight="1" x14ac:dyDescent="0.25">
      <c r="A2" s="204" t="str">
        <f>Présentation!A2</f>
        <v>CHU DE BREST - SITE DE LA CAVALE BLANCHE - Restructuration service hémodialyses - Pôle 4 niveau 3</v>
      </c>
      <c r="B2" s="205"/>
      <c r="C2" s="70" t="s">
        <v>0</v>
      </c>
      <c r="D2" s="1"/>
      <c r="E2" s="201" t="str">
        <f>"Cadre DPGF du lot n° "&amp;A5&amp;" - "&amp;B5</f>
        <v>Cadre DPGF du lot n° 5 - FLUIDES MEDICAUX</v>
      </c>
      <c r="F2" s="202"/>
      <c r="G2" s="202"/>
      <c r="H2" s="202"/>
      <c r="I2" s="203"/>
    </row>
    <row r="3" spans="1:9" ht="21.75" customHeight="1" x14ac:dyDescent="0.25">
      <c r="A3" s="208"/>
      <c r="B3" s="209"/>
      <c r="C3" s="2" t="s">
        <v>15</v>
      </c>
      <c r="D3" s="3"/>
      <c r="E3" s="175" t="s">
        <v>1</v>
      </c>
      <c r="F3" s="176"/>
      <c r="G3" s="176"/>
      <c r="H3" s="176"/>
      <c r="I3" s="177"/>
    </row>
    <row r="4" spans="1:9" ht="15.75" x14ac:dyDescent="0.25">
      <c r="A4" s="178" t="s">
        <v>2</v>
      </c>
      <c r="B4" s="179"/>
      <c r="C4" s="5" t="s">
        <v>3</v>
      </c>
      <c r="D4" s="6"/>
      <c r="E4" s="92" t="s">
        <v>4</v>
      </c>
      <c r="F4" s="180">
        <f ca="1">+I207</f>
        <v>0</v>
      </c>
      <c r="G4" s="181"/>
      <c r="H4" s="8"/>
      <c r="I4" s="9"/>
    </row>
    <row r="5" spans="1:9" x14ac:dyDescent="0.25">
      <c r="A5" s="88">
        <f>Présentation!N°_LOT</f>
        <v>5</v>
      </c>
      <c r="B5" s="10" t="s">
        <v>39</v>
      </c>
      <c r="C5" s="11">
        <v>1</v>
      </c>
      <c r="D5" s="12"/>
      <c r="E5" s="93" t="s">
        <v>5</v>
      </c>
      <c r="F5" s="183"/>
      <c r="G5" s="183"/>
      <c r="H5" s="14"/>
      <c r="I5" s="15"/>
    </row>
    <row r="6" spans="1:9" x14ac:dyDescent="0.25">
      <c r="A6" s="43"/>
      <c r="B6" s="44"/>
      <c r="C6" s="45"/>
      <c r="D6" s="45"/>
      <c r="E6" s="94"/>
      <c r="F6" s="46"/>
      <c r="G6" s="47"/>
      <c r="H6" s="45"/>
      <c r="I6" s="47"/>
    </row>
    <row r="7" spans="1:9" x14ac:dyDescent="0.25">
      <c r="A7" s="16" t="s">
        <v>6</v>
      </c>
      <c r="B7" s="17" t="s">
        <v>7</v>
      </c>
      <c r="C7" s="17" t="s">
        <v>8</v>
      </c>
      <c r="D7" s="18"/>
      <c r="E7" s="95" t="s">
        <v>9</v>
      </c>
      <c r="F7" s="17" t="s">
        <v>10</v>
      </c>
      <c r="G7" s="17" t="s">
        <v>11</v>
      </c>
      <c r="H7" s="18"/>
      <c r="I7" s="19" t="s">
        <v>12</v>
      </c>
    </row>
    <row r="8" spans="1:9" x14ac:dyDescent="0.25">
      <c r="A8" s="48"/>
      <c r="B8" s="49"/>
      <c r="C8" s="50"/>
      <c r="D8" s="51"/>
      <c r="E8" s="96"/>
      <c r="F8" s="45"/>
      <c r="G8" s="51"/>
      <c r="H8" s="51"/>
      <c r="I8" s="20"/>
    </row>
    <row r="9" spans="1:9" x14ac:dyDescent="0.25">
      <c r="A9" s="22" t="s">
        <v>99</v>
      </c>
      <c r="B9" s="21" t="s">
        <v>77</v>
      </c>
      <c r="C9" s="22"/>
      <c r="D9" s="23"/>
      <c r="E9" s="97"/>
      <c r="F9" s="22"/>
      <c r="G9" s="22"/>
      <c r="H9" s="23"/>
      <c r="I9" s="24">
        <f>SUM(G10:G26)</f>
        <v>0</v>
      </c>
    </row>
    <row r="10" spans="1:9" x14ac:dyDescent="0.25">
      <c r="A10" s="68"/>
      <c r="B10" s="53"/>
      <c r="C10" s="54"/>
      <c r="D10" s="25"/>
      <c r="E10" s="98"/>
      <c r="F10" s="55"/>
      <c r="G10" s="55"/>
      <c r="H10" s="25"/>
      <c r="I10" s="57"/>
    </row>
    <row r="11" spans="1:9" ht="25.5" x14ac:dyDescent="0.25">
      <c r="A11" s="68"/>
      <c r="B11" s="53" t="s">
        <v>40</v>
      </c>
      <c r="C11" s="54" t="s">
        <v>41</v>
      </c>
      <c r="D11" s="25"/>
      <c r="E11" s="98"/>
      <c r="F11" s="55"/>
      <c r="G11" s="55">
        <f t="shared" ref="G11:G25" si="0">E11*F11</f>
        <v>0</v>
      </c>
      <c r="H11" s="25"/>
      <c r="I11" s="58"/>
    </row>
    <row r="12" spans="1:9" x14ac:dyDescent="0.25">
      <c r="A12" s="68"/>
      <c r="B12" s="53" t="s">
        <v>42</v>
      </c>
      <c r="C12" s="54" t="s">
        <v>41</v>
      </c>
      <c r="D12" s="25"/>
      <c r="E12" s="98"/>
      <c r="F12" s="55"/>
      <c r="G12" s="55">
        <f t="shared" si="0"/>
        <v>0</v>
      </c>
      <c r="H12" s="25"/>
      <c r="I12" s="58"/>
    </row>
    <row r="13" spans="1:9" x14ac:dyDescent="0.25">
      <c r="A13" s="68"/>
      <c r="B13" s="53" t="s">
        <v>43</v>
      </c>
      <c r="C13" s="54" t="s">
        <v>41</v>
      </c>
      <c r="D13" s="25"/>
      <c r="E13" s="98"/>
      <c r="F13" s="55"/>
      <c r="G13" s="55">
        <f t="shared" si="0"/>
        <v>0</v>
      </c>
      <c r="H13" s="25"/>
      <c r="I13" s="58"/>
    </row>
    <row r="14" spans="1:9" x14ac:dyDescent="0.25">
      <c r="A14" s="68"/>
      <c r="B14" s="53" t="s">
        <v>44</v>
      </c>
      <c r="C14" s="54" t="s">
        <v>41</v>
      </c>
      <c r="D14" s="25"/>
      <c r="E14" s="98"/>
      <c r="F14" s="55"/>
      <c r="G14" s="55">
        <f t="shared" si="0"/>
        <v>0</v>
      </c>
      <c r="H14" s="25"/>
      <c r="I14" s="58"/>
    </row>
    <row r="15" spans="1:9" x14ac:dyDescent="0.25">
      <c r="A15" s="68"/>
      <c r="B15" s="53" t="s">
        <v>45</v>
      </c>
      <c r="C15" s="54" t="s">
        <v>41</v>
      </c>
      <c r="D15" s="25"/>
      <c r="E15" s="98"/>
      <c r="F15" s="55"/>
      <c r="G15" s="55">
        <f t="shared" si="0"/>
        <v>0</v>
      </c>
      <c r="H15" s="25"/>
      <c r="I15" s="58"/>
    </row>
    <row r="16" spans="1:9" x14ac:dyDescent="0.25">
      <c r="A16" s="68"/>
      <c r="B16" s="53" t="s">
        <v>46</v>
      </c>
      <c r="C16" s="54" t="s">
        <v>41</v>
      </c>
      <c r="D16" s="25"/>
      <c r="E16" s="98"/>
      <c r="F16" s="55"/>
      <c r="G16" s="55">
        <f t="shared" si="0"/>
        <v>0</v>
      </c>
      <c r="H16" s="25"/>
      <c r="I16" s="58"/>
    </row>
    <row r="17" spans="1:9" x14ac:dyDescent="0.25">
      <c r="A17" s="68"/>
      <c r="B17" s="53" t="s">
        <v>47</v>
      </c>
      <c r="C17" s="54" t="s">
        <v>41</v>
      </c>
      <c r="D17" s="25"/>
      <c r="E17" s="98"/>
      <c r="F17" s="55"/>
      <c r="G17" s="55">
        <f t="shared" si="0"/>
        <v>0</v>
      </c>
      <c r="H17" s="25"/>
      <c r="I17" s="58"/>
    </row>
    <row r="18" spans="1:9" x14ac:dyDescent="0.25">
      <c r="A18" s="68"/>
      <c r="B18" s="53" t="s">
        <v>48</v>
      </c>
      <c r="C18" s="54" t="s">
        <v>41</v>
      </c>
      <c r="D18" s="25"/>
      <c r="E18" s="98"/>
      <c r="F18" s="55"/>
      <c r="G18" s="55">
        <f t="shared" si="0"/>
        <v>0</v>
      </c>
      <c r="H18" s="25"/>
      <c r="I18" s="58"/>
    </row>
    <row r="19" spans="1:9" x14ac:dyDescent="0.25">
      <c r="A19" s="68"/>
      <c r="B19" s="53" t="s">
        <v>49</v>
      </c>
      <c r="C19" s="54" t="s">
        <v>41</v>
      </c>
      <c r="D19" s="25"/>
      <c r="E19" s="98"/>
      <c r="F19" s="55"/>
      <c r="G19" s="55">
        <f t="shared" si="0"/>
        <v>0</v>
      </c>
      <c r="H19" s="25"/>
      <c r="I19" s="58"/>
    </row>
    <row r="20" spans="1:9" x14ac:dyDescent="0.25">
      <c r="A20" s="68"/>
      <c r="B20" s="53" t="s">
        <v>50</v>
      </c>
      <c r="C20" s="54" t="s">
        <v>41</v>
      </c>
      <c r="D20" s="25"/>
      <c r="E20" s="98"/>
      <c r="F20" s="55"/>
      <c r="G20" s="55">
        <f t="shared" si="0"/>
        <v>0</v>
      </c>
      <c r="H20" s="25"/>
      <c r="I20" s="58"/>
    </row>
    <row r="21" spans="1:9" x14ac:dyDescent="0.25">
      <c r="A21" s="68"/>
      <c r="B21" s="53" t="s">
        <v>51</v>
      </c>
      <c r="C21" s="54" t="s">
        <v>41</v>
      </c>
      <c r="D21" s="25"/>
      <c r="E21" s="98"/>
      <c r="F21" s="55"/>
      <c r="G21" s="55">
        <f t="shared" si="0"/>
        <v>0</v>
      </c>
      <c r="H21" s="25"/>
      <c r="I21" s="58"/>
    </row>
    <row r="22" spans="1:9" x14ac:dyDescent="0.25">
      <c r="A22" s="68"/>
      <c r="B22" s="53" t="s">
        <v>52</v>
      </c>
      <c r="C22" s="54" t="s">
        <v>41</v>
      </c>
      <c r="D22" s="25"/>
      <c r="E22" s="98"/>
      <c r="F22" s="55"/>
      <c r="G22" s="55">
        <f t="shared" si="0"/>
        <v>0</v>
      </c>
      <c r="H22" s="25"/>
      <c r="I22" s="58"/>
    </row>
    <row r="23" spans="1:9" ht="25.5" x14ac:dyDescent="0.25">
      <c r="A23" s="68"/>
      <c r="B23" s="53" t="s">
        <v>53</v>
      </c>
      <c r="C23" s="54" t="s">
        <v>41</v>
      </c>
      <c r="D23" s="25"/>
      <c r="E23" s="98"/>
      <c r="F23" s="55"/>
      <c r="G23" s="55">
        <f t="shared" si="0"/>
        <v>0</v>
      </c>
      <c r="H23" s="25"/>
      <c r="I23" s="58"/>
    </row>
    <row r="24" spans="1:9" x14ac:dyDescent="0.25">
      <c r="A24" s="68"/>
      <c r="B24" s="53" t="s">
        <v>54</v>
      </c>
      <c r="C24" s="54" t="s">
        <v>41</v>
      </c>
      <c r="D24" s="25"/>
      <c r="E24" s="98"/>
      <c r="F24" s="55"/>
      <c r="G24" s="55">
        <f t="shared" si="0"/>
        <v>0</v>
      </c>
      <c r="H24" s="25"/>
      <c r="I24" s="58"/>
    </row>
    <row r="25" spans="1:9" x14ac:dyDescent="0.25">
      <c r="A25" s="68"/>
      <c r="B25" s="53" t="s">
        <v>55</v>
      </c>
      <c r="C25" s="54" t="s">
        <v>41</v>
      </c>
      <c r="D25" s="25"/>
      <c r="E25" s="98"/>
      <c r="F25" s="55"/>
      <c r="G25" s="55">
        <f t="shared" si="0"/>
        <v>0</v>
      </c>
      <c r="H25" s="25"/>
      <c r="I25" s="58"/>
    </row>
    <row r="26" spans="1:9" x14ac:dyDescent="0.25">
      <c r="A26" s="69"/>
      <c r="B26" s="59"/>
      <c r="C26" s="60"/>
      <c r="D26" s="61"/>
      <c r="E26" s="99"/>
      <c r="F26" s="62"/>
      <c r="G26" s="62"/>
      <c r="H26" s="61"/>
      <c r="I26" s="64"/>
    </row>
    <row r="27" spans="1:9" x14ac:dyDescent="0.25">
      <c r="A27" s="22" t="s">
        <v>100</v>
      </c>
      <c r="B27" s="21" t="s">
        <v>58</v>
      </c>
      <c r="C27" s="22"/>
      <c r="D27" s="23"/>
      <c r="E27" s="97"/>
      <c r="F27" s="22"/>
      <c r="G27" s="22"/>
      <c r="H27" s="23"/>
      <c r="I27" s="24">
        <f>SUM(G28:G31)</f>
        <v>0</v>
      </c>
    </row>
    <row r="28" spans="1:9" x14ac:dyDescent="0.25">
      <c r="A28" s="69"/>
      <c r="B28" s="59"/>
      <c r="C28" s="60"/>
      <c r="D28" s="61"/>
      <c r="E28" s="99"/>
      <c r="F28" s="62"/>
      <c r="G28" s="62"/>
      <c r="H28" s="61"/>
      <c r="I28" s="63"/>
    </row>
    <row r="29" spans="1:9" x14ac:dyDescent="0.25">
      <c r="A29" s="68"/>
      <c r="B29" s="53" t="s">
        <v>56</v>
      </c>
      <c r="C29" s="54" t="s">
        <v>41</v>
      </c>
      <c r="D29" s="25"/>
      <c r="E29" s="98"/>
      <c r="F29" s="55"/>
      <c r="G29" s="55">
        <f t="shared" ref="G29:G30" si="1">E29*F29</f>
        <v>0</v>
      </c>
      <c r="H29" s="25"/>
      <c r="I29" s="58"/>
    </row>
    <row r="30" spans="1:9" x14ac:dyDescent="0.25">
      <c r="A30" s="68"/>
      <c r="B30" s="53" t="s">
        <v>57</v>
      </c>
      <c r="C30" s="54" t="s">
        <v>41</v>
      </c>
      <c r="D30" s="25"/>
      <c r="E30" s="98"/>
      <c r="F30" s="55"/>
      <c r="G30" s="55">
        <f t="shared" si="1"/>
        <v>0</v>
      </c>
      <c r="H30" s="25"/>
      <c r="I30" s="58"/>
    </row>
    <row r="31" spans="1:9" x14ac:dyDescent="0.25">
      <c r="A31" s="69"/>
      <c r="B31" s="59"/>
      <c r="C31" s="60"/>
      <c r="D31" s="61"/>
      <c r="E31" s="99"/>
      <c r="F31" s="62"/>
      <c r="G31" s="62"/>
      <c r="H31" s="61"/>
      <c r="I31" s="64"/>
    </row>
    <row r="32" spans="1:9" x14ac:dyDescent="0.25">
      <c r="A32" s="22" t="s">
        <v>101</v>
      </c>
      <c r="B32" s="21" t="s">
        <v>59</v>
      </c>
      <c r="C32" s="22"/>
      <c r="D32" s="23"/>
      <c r="E32" s="97"/>
      <c r="F32" s="22"/>
      <c r="G32" s="22"/>
      <c r="H32" s="23"/>
      <c r="I32" s="24">
        <f>SUM(G33:G103)</f>
        <v>0</v>
      </c>
    </row>
    <row r="33" spans="1:9" x14ac:dyDescent="0.25">
      <c r="A33" s="69"/>
      <c r="B33" s="121" t="s">
        <v>102</v>
      </c>
      <c r="C33" s="60"/>
      <c r="D33" s="61"/>
      <c r="E33" s="99"/>
      <c r="F33" s="62"/>
      <c r="G33" s="62"/>
      <c r="H33" s="61"/>
      <c r="I33" s="58">
        <f>SUM(G33:G67)</f>
        <v>0</v>
      </c>
    </row>
    <row r="34" spans="1:9" x14ac:dyDescent="0.25">
      <c r="A34" s="68" t="s">
        <v>109</v>
      </c>
      <c r="B34" s="89" t="s">
        <v>110</v>
      </c>
      <c r="C34" s="54"/>
      <c r="D34" s="65"/>
      <c r="E34" s="100"/>
      <c r="F34" s="55"/>
      <c r="G34" s="55"/>
      <c r="H34" s="25"/>
      <c r="I34" s="58">
        <f>SUM(G34:G44)</f>
        <v>0</v>
      </c>
    </row>
    <row r="35" spans="1:9" x14ac:dyDescent="0.25">
      <c r="A35" s="68"/>
      <c r="B35" s="83" t="s">
        <v>63</v>
      </c>
      <c r="C35" s="54" t="s">
        <v>98</v>
      </c>
      <c r="D35" s="90"/>
      <c r="E35" s="101"/>
      <c r="F35" s="55"/>
      <c r="G35" s="55">
        <f t="shared" ref="G35:G39" si="2">E35*F35</f>
        <v>0</v>
      </c>
      <c r="H35" s="25"/>
      <c r="I35" s="58"/>
    </row>
    <row r="36" spans="1:9" x14ac:dyDescent="0.25">
      <c r="A36" s="68"/>
      <c r="B36" s="83" t="s">
        <v>65</v>
      </c>
      <c r="C36" s="54" t="s">
        <v>41</v>
      </c>
      <c r="D36" s="90"/>
      <c r="E36" s="101"/>
      <c r="F36" s="55"/>
      <c r="G36" s="55">
        <f t="shared" si="2"/>
        <v>0</v>
      </c>
      <c r="H36" s="25"/>
      <c r="I36" s="58"/>
    </row>
    <row r="37" spans="1:9" x14ac:dyDescent="0.25">
      <c r="A37" s="68"/>
      <c r="B37" s="120" t="s">
        <v>111</v>
      </c>
      <c r="C37" s="54" t="s">
        <v>41</v>
      </c>
      <c r="D37" s="90"/>
      <c r="E37" s="101"/>
      <c r="F37" s="55"/>
      <c r="G37" s="55">
        <f t="shared" si="2"/>
        <v>0</v>
      </c>
      <c r="H37" s="25"/>
      <c r="I37" s="58"/>
    </row>
    <row r="38" spans="1:9" x14ac:dyDescent="0.25">
      <c r="A38" s="68"/>
      <c r="B38" s="83" t="s">
        <v>105</v>
      </c>
      <c r="C38" s="54" t="s">
        <v>67</v>
      </c>
      <c r="D38" s="90"/>
      <c r="E38" s="101"/>
      <c r="F38" s="55"/>
      <c r="G38" s="55">
        <f t="shared" si="2"/>
        <v>0</v>
      </c>
      <c r="H38" s="25"/>
      <c r="I38" s="58"/>
    </row>
    <row r="39" spans="1:9" x14ac:dyDescent="0.25">
      <c r="A39" s="68"/>
      <c r="B39" s="83" t="s">
        <v>66</v>
      </c>
      <c r="C39" s="54" t="s">
        <v>67</v>
      </c>
      <c r="D39" s="90"/>
      <c r="E39" s="101"/>
      <c r="F39" s="55"/>
      <c r="G39" s="55">
        <f t="shared" si="2"/>
        <v>0</v>
      </c>
      <c r="H39" s="25"/>
      <c r="I39" s="58"/>
    </row>
    <row r="40" spans="1:9" x14ac:dyDescent="0.25">
      <c r="A40" s="68"/>
      <c r="B40" s="83" t="s">
        <v>68</v>
      </c>
      <c r="C40" s="54"/>
      <c r="D40" s="90"/>
      <c r="E40" s="101"/>
      <c r="F40" s="55"/>
      <c r="G40" s="55"/>
      <c r="H40" s="25"/>
      <c r="I40" s="58"/>
    </row>
    <row r="41" spans="1:9" x14ac:dyDescent="0.25">
      <c r="A41" s="68"/>
      <c r="B41" s="83" t="s">
        <v>69</v>
      </c>
      <c r="C41" s="54"/>
      <c r="D41" s="90"/>
      <c r="E41" s="101"/>
      <c r="F41" s="55"/>
      <c r="G41" s="55"/>
      <c r="H41" s="25"/>
      <c r="I41" s="58"/>
    </row>
    <row r="42" spans="1:9" x14ac:dyDescent="0.25">
      <c r="A42" s="68"/>
      <c r="B42" s="83" t="s">
        <v>70</v>
      </c>
      <c r="C42" s="54"/>
      <c r="D42" s="90"/>
      <c r="E42" s="101"/>
      <c r="F42" s="55"/>
      <c r="G42" s="55"/>
      <c r="H42" s="25"/>
      <c r="I42" s="58"/>
    </row>
    <row r="43" spans="1:9" x14ac:dyDescent="0.25">
      <c r="A43" s="68"/>
      <c r="B43" s="83" t="s">
        <v>71</v>
      </c>
      <c r="C43" s="54" t="s">
        <v>41</v>
      </c>
      <c r="D43" s="90"/>
      <c r="E43" s="101"/>
      <c r="F43" s="55"/>
      <c r="G43" s="55">
        <f t="shared" ref="G43" si="3">E43*F43</f>
        <v>0</v>
      </c>
      <c r="H43" s="25"/>
      <c r="I43" s="58"/>
    </row>
    <row r="44" spans="1:9" x14ac:dyDescent="0.25">
      <c r="A44" s="69"/>
      <c r="B44" s="83"/>
      <c r="C44" s="60"/>
      <c r="D44" s="61"/>
      <c r="E44" s="99"/>
      <c r="F44" s="62"/>
      <c r="G44" s="62"/>
      <c r="H44" s="61"/>
      <c r="I44" s="119"/>
    </row>
    <row r="45" spans="1:9" x14ac:dyDescent="0.25">
      <c r="A45" s="68" t="s">
        <v>118</v>
      </c>
      <c r="B45" s="89" t="s">
        <v>60</v>
      </c>
      <c r="C45" s="54"/>
      <c r="D45" s="65"/>
      <c r="E45" s="100"/>
      <c r="F45" s="55"/>
      <c r="G45" s="55"/>
      <c r="H45" s="25"/>
      <c r="I45" s="58">
        <f>SUM(G45:G60)</f>
        <v>0</v>
      </c>
    </row>
    <row r="46" spans="1:9" x14ac:dyDescent="0.25">
      <c r="A46" s="68"/>
      <c r="B46" s="89" t="s">
        <v>72</v>
      </c>
      <c r="C46" s="54"/>
      <c r="D46" s="65"/>
      <c r="E46" s="100"/>
      <c r="F46" s="55"/>
      <c r="G46" s="55"/>
      <c r="H46" s="25"/>
      <c r="I46" s="58"/>
    </row>
    <row r="47" spans="1:9" x14ac:dyDescent="0.25">
      <c r="A47" s="68"/>
      <c r="B47" s="83" t="s">
        <v>61</v>
      </c>
      <c r="C47" s="54" t="s">
        <v>98</v>
      </c>
      <c r="D47" s="90"/>
      <c r="E47" s="101"/>
      <c r="F47" s="55"/>
      <c r="G47" s="55">
        <f t="shared" ref="G47:G52" si="4">E47*F47</f>
        <v>0</v>
      </c>
      <c r="H47" s="25"/>
      <c r="I47" s="58"/>
    </row>
    <row r="48" spans="1:9" x14ac:dyDescent="0.25">
      <c r="A48" s="68"/>
      <c r="B48" s="83" t="s">
        <v>62</v>
      </c>
      <c r="C48" s="54" t="s">
        <v>98</v>
      </c>
      <c r="D48" s="90"/>
      <c r="E48" s="101"/>
      <c r="F48" s="55"/>
      <c r="G48" s="55">
        <f t="shared" si="4"/>
        <v>0</v>
      </c>
      <c r="H48" s="25"/>
      <c r="I48" s="58"/>
    </row>
    <row r="49" spans="1:9" x14ac:dyDescent="0.25">
      <c r="A49" s="68"/>
      <c r="B49" s="83" t="s">
        <v>63</v>
      </c>
      <c r="C49" s="54" t="s">
        <v>98</v>
      </c>
      <c r="D49" s="90"/>
      <c r="E49" s="101"/>
      <c r="F49" s="55"/>
      <c r="G49" s="55">
        <f t="shared" si="4"/>
        <v>0</v>
      </c>
      <c r="H49" s="25"/>
      <c r="I49" s="58"/>
    </row>
    <row r="50" spans="1:9" x14ac:dyDescent="0.25">
      <c r="A50" s="68"/>
      <c r="B50" s="83" t="s">
        <v>64</v>
      </c>
      <c r="C50" s="54" t="s">
        <v>41</v>
      </c>
      <c r="D50" s="90"/>
      <c r="E50" s="101"/>
      <c r="F50" s="55"/>
      <c r="G50" s="55">
        <f t="shared" si="4"/>
        <v>0</v>
      </c>
      <c r="H50" s="25"/>
      <c r="I50" s="58"/>
    </row>
    <row r="51" spans="1:9" x14ac:dyDescent="0.25">
      <c r="A51" s="68"/>
      <c r="B51" s="83" t="s">
        <v>65</v>
      </c>
      <c r="C51" s="54" t="s">
        <v>41</v>
      </c>
      <c r="D51" s="90"/>
      <c r="E51" s="101"/>
      <c r="F51" s="55"/>
      <c r="G51" s="55">
        <f t="shared" si="4"/>
        <v>0</v>
      </c>
      <c r="H51" s="25"/>
      <c r="I51" s="58"/>
    </row>
    <row r="52" spans="1:9" x14ac:dyDescent="0.25">
      <c r="A52" s="68"/>
      <c r="B52" s="83" t="s">
        <v>66</v>
      </c>
      <c r="C52" s="54" t="s">
        <v>67</v>
      </c>
      <c r="D52" s="90"/>
      <c r="E52" s="101"/>
      <c r="F52" s="55"/>
      <c r="G52" s="55">
        <f t="shared" si="4"/>
        <v>0</v>
      </c>
      <c r="H52" s="25"/>
      <c r="I52" s="58"/>
    </row>
    <row r="53" spans="1:9" x14ac:dyDescent="0.25">
      <c r="A53" s="68"/>
      <c r="B53" s="83" t="s">
        <v>68</v>
      </c>
      <c r="C53" s="54"/>
      <c r="D53" s="90"/>
      <c r="E53" s="101"/>
      <c r="F53" s="55"/>
      <c r="G53" s="55"/>
      <c r="H53" s="25"/>
      <c r="I53" s="58"/>
    </row>
    <row r="54" spans="1:9" x14ac:dyDescent="0.25">
      <c r="A54" s="68"/>
      <c r="B54" s="83" t="s">
        <v>69</v>
      </c>
      <c r="C54" s="54"/>
      <c r="D54" s="90"/>
      <c r="E54" s="101"/>
      <c r="F54" s="55"/>
      <c r="G54" s="55"/>
      <c r="H54" s="25"/>
      <c r="I54" s="58"/>
    </row>
    <row r="55" spans="1:9" x14ac:dyDescent="0.25">
      <c r="A55" s="68"/>
      <c r="B55" s="83" t="s">
        <v>70</v>
      </c>
      <c r="C55" s="54"/>
      <c r="D55" s="90"/>
      <c r="E55" s="101"/>
      <c r="F55" s="55"/>
      <c r="G55" s="55"/>
      <c r="H55" s="25"/>
      <c r="I55" s="58"/>
    </row>
    <row r="56" spans="1:9" x14ac:dyDescent="0.25">
      <c r="A56" s="68"/>
      <c r="B56" s="83" t="s">
        <v>71</v>
      </c>
      <c r="C56" s="54" t="s">
        <v>41</v>
      </c>
      <c r="D56" s="90"/>
      <c r="E56" s="101"/>
      <c r="F56" s="55"/>
      <c r="G56" s="55">
        <f t="shared" ref="G56" si="5">E56*F56</f>
        <v>0</v>
      </c>
      <c r="H56" s="25"/>
      <c r="I56" s="58"/>
    </row>
    <row r="57" spans="1:9" x14ac:dyDescent="0.25">
      <c r="A57" s="68"/>
      <c r="B57" s="83"/>
      <c r="C57" s="54"/>
      <c r="D57" s="91"/>
      <c r="E57" s="100"/>
      <c r="F57" s="55"/>
      <c r="G57" s="55"/>
      <c r="H57" s="25"/>
      <c r="I57" s="58"/>
    </row>
    <row r="58" spans="1:9" x14ac:dyDescent="0.25">
      <c r="A58" s="68"/>
      <c r="B58" s="89" t="s">
        <v>106</v>
      </c>
      <c r="C58" s="54"/>
      <c r="D58" s="65"/>
      <c r="E58" s="100"/>
      <c r="F58" s="55"/>
      <c r="G58" s="55"/>
      <c r="H58" s="25"/>
      <c r="I58" s="58"/>
    </row>
    <row r="59" spans="1:9" x14ac:dyDescent="0.25">
      <c r="A59" s="68"/>
      <c r="B59" s="83" t="s">
        <v>61</v>
      </c>
      <c r="C59" s="54" t="s">
        <v>98</v>
      </c>
      <c r="D59" s="90"/>
      <c r="E59" s="101"/>
      <c r="F59" s="55"/>
      <c r="G59" s="55">
        <f t="shared" ref="G59" si="6">E59*F59</f>
        <v>0</v>
      </c>
      <c r="H59" s="25"/>
      <c r="I59" s="58"/>
    </row>
    <row r="60" spans="1:9" x14ac:dyDescent="0.25">
      <c r="A60" s="69"/>
      <c r="B60" s="83"/>
      <c r="C60" s="60"/>
      <c r="D60" s="61"/>
      <c r="E60" s="99"/>
      <c r="F60" s="62"/>
      <c r="G60" s="62"/>
      <c r="H60" s="61"/>
      <c r="I60" s="119"/>
    </row>
    <row r="61" spans="1:9" x14ac:dyDescent="0.25">
      <c r="A61" s="68" t="s">
        <v>116</v>
      </c>
      <c r="B61" s="89" t="s">
        <v>119</v>
      </c>
      <c r="C61" s="54"/>
      <c r="D61" s="90"/>
      <c r="E61" s="101"/>
      <c r="F61" s="55"/>
      <c r="G61" s="55"/>
      <c r="H61" s="25"/>
      <c r="I61" s="58">
        <f>SUM(G61:G67)</f>
        <v>0</v>
      </c>
    </row>
    <row r="62" spans="1:9" x14ac:dyDescent="0.25">
      <c r="A62" s="68"/>
      <c r="B62" s="89" t="s">
        <v>103</v>
      </c>
      <c r="C62" s="54"/>
      <c r="D62" s="65"/>
      <c r="E62" s="100"/>
      <c r="F62" s="55"/>
      <c r="G62" s="55"/>
      <c r="H62" s="25"/>
      <c r="I62" s="58"/>
    </row>
    <row r="63" spans="1:9" x14ac:dyDescent="0.25">
      <c r="A63" s="68"/>
      <c r="B63" s="83" t="s">
        <v>104</v>
      </c>
      <c r="C63" s="54" t="s">
        <v>67</v>
      </c>
      <c r="D63" s="65"/>
      <c r="E63" s="100"/>
      <c r="F63" s="55"/>
      <c r="G63" s="55">
        <f t="shared" ref="G63" si="7">E63*F63</f>
        <v>0</v>
      </c>
      <c r="H63" s="25"/>
      <c r="I63" s="58"/>
    </row>
    <row r="64" spans="1:9" x14ac:dyDescent="0.25">
      <c r="A64" s="69"/>
      <c r="B64" s="83"/>
      <c r="C64" s="60"/>
      <c r="D64" s="61"/>
      <c r="E64" s="99"/>
      <c r="F64" s="62"/>
      <c r="G64" s="62"/>
      <c r="H64" s="61"/>
      <c r="I64" s="119"/>
    </row>
    <row r="65" spans="1:9" x14ac:dyDescent="0.25">
      <c r="A65" s="68"/>
      <c r="B65" s="89" t="s">
        <v>126</v>
      </c>
      <c r="C65" s="54"/>
      <c r="D65" s="65"/>
      <c r="E65" s="100"/>
      <c r="F65" s="55"/>
      <c r="G65" s="55"/>
      <c r="H65" s="25"/>
      <c r="I65" s="58"/>
    </row>
    <row r="66" spans="1:9" x14ac:dyDescent="0.25">
      <c r="A66" s="68"/>
      <c r="B66" s="83" t="s">
        <v>125</v>
      </c>
      <c r="C66" s="54" t="s">
        <v>67</v>
      </c>
      <c r="D66" s="65"/>
      <c r="E66" s="100"/>
      <c r="F66" s="55"/>
      <c r="G66" s="55">
        <f t="shared" ref="G66" si="8">E66*F66</f>
        <v>0</v>
      </c>
      <c r="H66" s="25"/>
      <c r="I66" s="58"/>
    </row>
    <row r="67" spans="1:9" x14ac:dyDescent="0.25">
      <c r="A67" s="69"/>
      <c r="B67" s="83"/>
      <c r="C67" s="60"/>
      <c r="D67" s="61"/>
      <c r="E67" s="99"/>
      <c r="F67" s="62"/>
      <c r="G67" s="62"/>
      <c r="H67" s="61"/>
      <c r="I67" s="119"/>
    </row>
    <row r="68" spans="1:9" x14ac:dyDescent="0.25">
      <c r="A68" s="69"/>
      <c r="B68" s="121" t="s">
        <v>107</v>
      </c>
      <c r="C68" s="60"/>
      <c r="D68" s="61"/>
      <c r="E68" s="99"/>
      <c r="F68" s="62"/>
      <c r="G68" s="62"/>
      <c r="H68" s="61"/>
      <c r="I68" s="58">
        <f>SUM(G68:G102)</f>
        <v>0</v>
      </c>
    </row>
    <row r="69" spans="1:9" x14ac:dyDescent="0.25">
      <c r="A69" s="68" t="s">
        <v>109</v>
      </c>
      <c r="B69" s="89" t="s">
        <v>110</v>
      </c>
      <c r="C69" s="54"/>
      <c r="D69" s="65"/>
      <c r="E69" s="100"/>
      <c r="F69" s="55"/>
      <c r="G69" s="55"/>
      <c r="H69" s="25"/>
      <c r="I69" s="58">
        <f>SUM(G69:G79)</f>
        <v>0</v>
      </c>
    </row>
    <row r="70" spans="1:9" x14ac:dyDescent="0.25">
      <c r="A70" s="68"/>
      <c r="B70" s="83" t="s">
        <v>63</v>
      </c>
      <c r="C70" s="54" t="s">
        <v>98</v>
      </c>
      <c r="D70" s="90"/>
      <c r="E70" s="101"/>
      <c r="F70" s="55"/>
      <c r="G70" s="55">
        <f t="shared" ref="G70:G74" si="9">E70*F70</f>
        <v>0</v>
      </c>
      <c r="H70" s="25"/>
      <c r="I70" s="58"/>
    </row>
    <row r="71" spans="1:9" x14ac:dyDescent="0.25">
      <c r="A71" s="68"/>
      <c r="B71" s="83" t="s">
        <v>65</v>
      </c>
      <c r="C71" s="54" t="s">
        <v>41</v>
      </c>
      <c r="D71" s="90"/>
      <c r="E71" s="101"/>
      <c r="F71" s="55"/>
      <c r="G71" s="55">
        <f t="shared" si="9"/>
        <v>0</v>
      </c>
      <c r="H71" s="25"/>
      <c r="I71" s="58"/>
    </row>
    <row r="72" spans="1:9" x14ac:dyDescent="0.25">
      <c r="A72" s="68"/>
      <c r="B72" s="120" t="s">
        <v>111</v>
      </c>
      <c r="C72" s="54" t="s">
        <v>41</v>
      </c>
      <c r="D72" s="90"/>
      <c r="E72" s="101"/>
      <c r="F72" s="55"/>
      <c r="G72" s="55">
        <f t="shared" si="9"/>
        <v>0</v>
      </c>
      <c r="H72" s="25"/>
      <c r="I72" s="58"/>
    </row>
    <row r="73" spans="1:9" x14ac:dyDescent="0.25">
      <c r="A73" s="68"/>
      <c r="B73" s="83" t="s">
        <v>105</v>
      </c>
      <c r="C73" s="54" t="s">
        <v>67</v>
      </c>
      <c r="D73" s="90"/>
      <c r="E73" s="101"/>
      <c r="F73" s="55"/>
      <c r="G73" s="55">
        <f t="shared" si="9"/>
        <v>0</v>
      </c>
      <c r="H73" s="25"/>
      <c r="I73" s="58"/>
    </row>
    <row r="74" spans="1:9" x14ac:dyDescent="0.25">
      <c r="A74" s="68"/>
      <c r="B74" s="83" t="s">
        <v>66</v>
      </c>
      <c r="C74" s="54" t="s">
        <v>67</v>
      </c>
      <c r="D74" s="90"/>
      <c r="E74" s="101"/>
      <c r="F74" s="55"/>
      <c r="G74" s="55">
        <f t="shared" si="9"/>
        <v>0</v>
      </c>
      <c r="H74" s="25"/>
      <c r="I74" s="58"/>
    </row>
    <row r="75" spans="1:9" x14ac:dyDescent="0.25">
      <c r="A75" s="68"/>
      <c r="B75" s="83" t="s">
        <v>68</v>
      </c>
      <c r="C75" s="54"/>
      <c r="D75" s="90"/>
      <c r="E75" s="101"/>
      <c r="F75" s="55"/>
      <c r="G75" s="55"/>
      <c r="H75" s="25"/>
      <c r="I75" s="58"/>
    </row>
    <row r="76" spans="1:9" x14ac:dyDescent="0.25">
      <c r="A76" s="68"/>
      <c r="B76" s="83" t="s">
        <v>69</v>
      </c>
      <c r="C76" s="54"/>
      <c r="D76" s="90"/>
      <c r="E76" s="101"/>
      <c r="F76" s="55"/>
      <c r="G76" s="55"/>
      <c r="H76" s="25"/>
      <c r="I76" s="58"/>
    </row>
    <row r="77" spans="1:9" x14ac:dyDescent="0.25">
      <c r="A77" s="68"/>
      <c r="B77" s="83" t="s">
        <v>70</v>
      </c>
      <c r="C77" s="54"/>
      <c r="D77" s="90"/>
      <c r="E77" s="101"/>
      <c r="F77" s="55"/>
      <c r="G77" s="55"/>
      <c r="H77" s="25"/>
      <c r="I77" s="58"/>
    </row>
    <row r="78" spans="1:9" x14ac:dyDescent="0.25">
      <c r="A78" s="68"/>
      <c r="B78" s="83" t="s">
        <v>71</v>
      </c>
      <c r="C78" s="54" t="s">
        <v>41</v>
      </c>
      <c r="D78" s="90"/>
      <c r="E78" s="101"/>
      <c r="F78" s="55"/>
      <c r="G78" s="55">
        <f t="shared" ref="G78" si="10">E78*F78</f>
        <v>0</v>
      </c>
      <c r="H78" s="25"/>
      <c r="I78" s="58"/>
    </row>
    <row r="79" spans="1:9" x14ac:dyDescent="0.25">
      <c r="A79" s="69"/>
      <c r="B79" s="83"/>
      <c r="C79" s="60"/>
      <c r="D79" s="61"/>
      <c r="E79" s="99"/>
      <c r="F79" s="62"/>
      <c r="G79" s="62"/>
      <c r="H79" s="61"/>
      <c r="I79" s="119"/>
    </row>
    <row r="80" spans="1:9" x14ac:dyDescent="0.25">
      <c r="A80" s="68" t="s">
        <v>118</v>
      </c>
      <c r="B80" s="89" t="s">
        <v>60</v>
      </c>
      <c r="C80" s="54"/>
      <c r="D80" s="65"/>
      <c r="E80" s="100"/>
      <c r="F80" s="55"/>
      <c r="G80" s="55">
        <f t="shared" ref="G80" si="11">E80*F80</f>
        <v>0</v>
      </c>
      <c r="H80" s="25"/>
      <c r="I80" s="58">
        <f>SUM(G80:G95)</f>
        <v>0</v>
      </c>
    </row>
    <row r="81" spans="1:9" x14ac:dyDescent="0.25">
      <c r="A81" s="68"/>
      <c r="B81" s="89" t="s">
        <v>72</v>
      </c>
      <c r="C81" s="54"/>
      <c r="D81" s="65"/>
      <c r="E81" s="100"/>
      <c r="F81" s="55"/>
      <c r="G81" s="55"/>
      <c r="H81" s="25"/>
      <c r="I81" s="58"/>
    </row>
    <row r="82" spans="1:9" x14ac:dyDescent="0.25">
      <c r="A82" s="68"/>
      <c r="B82" s="83" t="s">
        <v>61</v>
      </c>
      <c r="C82" s="54" t="s">
        <v>98</v>
      </c>
      <c r="D82" s="90"/>
      <c r="E82" s="101"/>
      <c r="F82" s="55"/>
      <c r="G82" s="55">
        <f t="shared" ref="G82:G87" si="12">E82*F82</f>
        <v>0</v>
      </c>
      <c r="H82" s="25"/>
      <c r="I82" s="58"/>
    </row>
    <row r="83" spans="1:9" x14ac:dyDescent="0.25">
      <c r="A83" s="68"/>
      <c r="B83" s="83" t="s">
        <v>62</v>
      </c>
      <c r="C83" s="54" t="s">
        <v>98</v>
      </c>
      <c r="D83" s="90"/>
      <c r="E83" s="101"/>
      <c r="F83" s="55"/>
      <c r="G83" s="55">
        <f t="shared" si="12"/>
        <v>0</v>
      </c>
      <c r="H83" s="25"/>
      <c r="I83" s="58"/>
    </row>
    <row r="84" spans="1:9" x14ac:dyDescent="0.25">
      <c r="A84" s="68"/>
      <c r="B84" s="83" t="s">
        <v>63</v>
      </c>
      <c r="C84" s="54" t="s">
        <v>98</v>
      </c>
      <c r="D84" s="90"/>
      <c r="E84" s="101"/>
      <c r="F84" s="55"/>
      <c r="G84" s="55">
        <f t="shared" si="12"/>
        <v>0</v>
      </c>
      <c r="H84" s="25"/>
      <c r="I84" s="58"/>
    </row>
    <row r="85" spans="1:9" x14ac:dyDescent="0.25">
      <c r="A85" s="68"/>
      <c r="B85" s="83" t="s">
        <v>64</v>
      </c>
      <c r="C85" s="54" t="s">
        <v>41</v>
      </c>
      <c r="D85" s="90"/>
      <c r="E85" s="101"/>
      <c r="F85" s="55"/>
      <c r="G85" s="55">
        <f t="shared" si="12"/>
        <v>0</v>
      </c>
      <c r="H85" s="25"/>
      <c r="I85" s="58"/>
    </row>
    <row r="86" spans="1:9" x14ac:dyDescent="0.25">
      <c r="A86" s="68"/>
      <c r="B86" s="83" t="s">
        <v>65</v>
      </c>
      <c r="C86" s="54" t="s">
        <v>41</v>
      </c>
      <c r="D86" s="90"/>
      <c r="E86" s="101"/>
      <c r="F86" s="55"/>
      <c r="G86" s="55">
        <f t="shared" si="12"/>
        <v>0</v>
      </c>
      <c r="H86" s="25"/>
      <c r="I86" s="58"/>
    </row>
    <row r="87" spans="1:9" x14ac:dyDescent="0.25">
      <c r="A87" s="68"/>
      <c r="B87" s="83" t="s">
        <v>66</v>
      </c>
      <c r="C87" s="54" t="s">
        <v>67</v>
      </c>
      <c r="D87" s="90"/>
      <c r="E87" s="101"/>
      <c r="F87" s="55"/>
      <c r="G87" s="55">
        <f t="shared" si="12"/>
        <v>0</v>
      </c>
      <c r="H87" s="25"/>
      <c r="I87" s="58"/>
    </row>
    <row r="88" spans="1:9" x14ac:dyDescent="0.25">
      <c r="A88" s="68"/>
      <c r="B88" s="83" t="s">
        <v>68</v>
      </c>
      <c r="C88" s="54"/>
      <c r="D88" s="90"/>
      <c r="E88" s="101"/>
      <c r="F88" s="55"/>
      <c r="G88" s="55"/>
      <c r="H88" s="25"/>
      <c r="I88" s="58"/>
    </row>
    <row r="89" spans="1:9" x14ac:dyDescent="0.25">
      <c r="A89" s="68"/>
      <c r="B89" s="83" t="s">
        <v>69</v>
      </c>
      <c r="C89" s="54"/>
      <c r="D89" s="90"/>
      <c r="E89" s="101"/>
      <c r="F89" s="55"/>
      <c r="G89" s="55"/>
      <c r="H89" s="25"/>
      <c r="I89" s="58"/>
    </row>
    <row r="90" spans="1:9" x14ac:dyDescent="0.25">
      <c r="A90" s="68"/>
      <c r="B90" s="83" t="s">
        <v>70</v>
      </c>
      <c r="C90" s="54"/>
      <c r="D90" s="90"/>
      <c r="E90" s="101"/>
      <c r="F90" s="55"/>
      <c r="G90" s="55"/>
      <c r="H90" s="25"/>
      <c r="I90" s="58"/>
    </row>
    <row r="91" spans="1:9" x14ac:dyDescent="0.25">
      <c r="A91" s="68"/>
      <c r="B91" s="83" t="s">
        <v>71</v>
      </c>
      <c r="C91" s="54" t="s">
        <v>41</v>
      </c>
      <c r="D91" s="90"/>
      <c r="E91" s="101"/>
      <c r="F91" s="55"/>
      <c r="G91" s="55">
        <f t="shared" ref="G91" si="13">E91*F91</f>
        <v>0</v>
      </c>
      <c r="H91" s="25"/>
      <c r="I91" s="58"/>
    </row>
    <row r="92" spans="1:9" x14ac:dyDescent="0.25">
      <c r="A92" s="68"/>
      <c r="B92" s="83"/>
      <c r="C92" s="54"/>
      <c r="D92" s="91"/>
      <c r="E92" s="100"/>
      <c r="F92" s="55"/>
      <c r="G92" s="55"/>
      <c r="H92" s="25"/>
      <c r="I92" s="58"/>
    </row>
    <row r="93" spans="1:9" x14ac:dyDescent="0.25">
      <c r="A93" s="68"/>
      <c r="B93" s="89" t="s">
        <v>106</v>
      </c>
      <c r="C93" s="54"/>
      <c r="D93" s="65"/>
      <c r="E93" s="100"/>
      <c r="F93" s="55"/>
      <c r="G93" s="55"/>
      <c r="H93" s="25"/>
      <c r="I93" s="58"/>
    </row>
    <row r="94" spans="1:9" x14ac:dyDescent="0.25">
      <c r="A94" s="68"/>
      <c r="B94" s="83" t="s">
        <v>61</v>
      </c>
      <c r="C94" s="54" t="s">
        <v>98</v>
      </c>
      <c r="D94" s="90"/>
      <c r="E94" s="101"/>
      <c r="F94" s="55"/>
      <c r="G94" s="55">
        <f t="shared" ref="G94" si="14">E94*F94</f>
        <v>0</v>
      </c>
      <c r="H94" s="25"/>
      <c r="I94" s="58"/>
    </row>
    <row r="95" spans="1:9" x14ac:dyDescent="0.25">
      <c r="A95" s="69"/>
      <c r="B95" s="83"/>
      <c r="C95" s="60"/>
      <c r="D95" s="61"/>
      <c r="E95" s="99"/>
      <c r="F95" s="62"/>
      <c r="G95" s="62"/>
      <c r="H95" s="61"/>
      <c r="I95" s="119"/>
    </row>
    <row r="96" spans="1:9" x14ac:dyDescent="0.25">
      <c r="A96" s="68" t="s">
        <v>116</v>
      </c>
      <c r="B96" s="89" t="s">
        <v>115</v>
      </c>
      <c r="C96" s="54"/>
      <c r="D96" s="90"/>
      <c r="E96" s="101"/>
      <c r="F96" s="55"/>
      <c r="G96" s="55"/>
      <c r="H96" s="25"/>
      <c r="I96" s="58">
        <f>SUM(G96:G102)</f>
        <v>0</v>
      </c>
    </row>
    <row r="97" spans="1:9" x14ac:dyDescent="0.25">
      <c r="A97" s="68"/>
      <c r="B97" s="89" t="s">
        <v>103</v>
      </c>
      <c r="C97" s="54"/>
      <c r="D97" s="65"/>
      <c r="E97" s="100"/>
      <c r="F97" s="55"/>
      <c r="G97" s="55"/>
      <c r="H97" s="25"/>
      <c r="I97" s="58"/>
    </row>
    <row r="98" spans="1:9" x14ac:dyDescent="0.25">
      <c r="A98" s="68"/>
      <c r="B98" s="83" t="s">
        <v>104</v>
      </c>
      <c r="C98" s="54" t="s">
        <v>67</v>
      </c>
      <c r="D98" s="65"/>
      <c r="E98" s="100"/>
      <c r="F98" s="55"/>
      <c r="G98" s="55">
        <f t="shared" ref="G98" si="15">E98*F98</f>
        <v>0</v>
      </c>
      <c r="H98" s="25"/>
      <c r="I98" s="58"/>
    </row>
    <row r="99" spans="1:9" x14ac:dyDescent="0.25">
      <c r="A99" s="69"/>
      <c r="B99" s="83"/>
      <c r="C99" s="60"/>
      <c r="D99" s="61"/>
      <c r="E99" s="99"/>
      <c r="F99" s="62"/>
      <c r="G99" s="62"/>
      <c r="H99" s="61"/>
      <c r="I99" s="119"/>
    </row>
    <row r="100" spans="1:9" x14ac:dyDescent="0.25">
      <c r="A100" s="68"/>
      <c r="B100" s="89" t="s">
        <v>126</v>
      </c>
      <c r="C100" s="54"/>
      <c r="D100" s="65"/>
      <c r="E100" s="100"/>
      <c r="F100" s="55"/>
      <c r="G100" s="55"/>
      <c r="H100" s="25"/>
      <c r="I100" s="58"/>
    </row>
    <row r="101" spans="1:9" x14ac:dyDescent="0.25">
      <c r="A101" s="68"/>
      <c r="B101" s="83" t="s">
        <v>125</v>
      </c>
      <c r="C101" s="54" t="s">
        <v>67</v>
      </c>
      <c r="D101" s="65"/>
      <c r="E101" s="100"/>
      <c r="F101" s="55"/>
      <c r="G101" s="55">
        <f t="shared" ref="G101" si="16">E101*F101</f>
        <v>0</v>
      </c>
      <c r="H101" s="25"/>
      <c r="I101" s="58"/>
    </row>
    <row r="102" spans="1:9" x14ac:dyDescent="0.25">
      <c r="A102" s="69"/>
      <c r="B102" s="83"/>
      <c r="C102" s="60"/>
      <c r="D102" s="61"/>
      <c r="E102" s="99"/>
      <c r="F102" s="62"/>
      <c r="G102" s="62"/>
      <c r="H102" s="61"/>
      <c r="I102" s="119"/>
    </row>
    <row r="103" spans="1:9" x14ac:dyDescent="0.25">
      <c r="A103" s="69"/>
      <c r="B103" s="59"/>
      <c r="C103" s="60"/>
      <c r="D103" s="61"/>
      <c r="E103" s="99"/>
      <c r="F103" s="62"/>
      <c r="G103" s="62"/>
      <c r="H103" s="61"/>
      <c r="I103" s="64"/>
    </row>
    <row r="104" spans="1:9" x14ac:dyDescent="0.25">
      <c r="A104" s="22" t="s">
        <v>120</v>
      </c>
      <c r="B104" s="21" t="s">
        <v>108</v>
      </c>
      <c r="C104" s="22"/>
      <c r="D104" s="23"/>
      <c r="E104" s="97"/>
      <c r="F104" s="22"/>
      <c r="G104" s="22"/>
      <c r="H104" s="23"/>
      <c r="I104" s="24">
        <f>SUM(G105:G159)</f>
        <v>0</v>
      </c>
    </row>
    <row r="105" spans="1:9" x14ac:dyDescent="0.25">
      <c r="A105" s="68"/>
      <c r="B105" s="89" t="s">
        <v>102</v>
      </c>
      <c r="C105" s="60"/>
      <c r="D105" s="61"/>
      <c r="E105" s="99"/>
      <c r="F105" s="62"/>
      <c r="G105" s="62"/>
      <c r="H105" s="61"/>
      <c r="I105" s="58">
        <f>SUM(G105:G131)</f>
        <v>0</v>
      </c>
    </row>
    <row r="106" spans="1:9" x14ac:dyDescent="0.25">
      <c r="A106" s="68" t="s">
        <v>113</v>
      </c>
      <c r="B106" s="89" t="s">
        <v>110</v>
      </c>
      <c r="C106" s="54"/>
      <c r="D106" s="65"/>
      <c r="E106" s="100"/>
      <c r="F106" s="55"/>
      <c r="G106" s="55"/>
      <c r="H106" s="25"/>
      <c r="I106" s="58">
        <f>SUM(G106:G111)</f>
        <v>0</v>
      </c>
    </row>
    <row r="107" spans="1:9" x14ac:dyDescent="0.25">
      <c r="A107" s="68"/>
      <c r="B107" s="83" t="s">
        <v>63</v>
      </c>
      <c r="C107" s="54" t="s">
        <v>98</v>
      </c>
      <c r="D107" s="90"/>
      <c r="E107" s="101"/>
      <c r="F107" s="55"/>
      <c r="G107" s="55">
        <f t="shared" ref="G107:G110" si="17">E107*F107</f>
        <v>0</v>
      </c>
      <c r="H107" s="25"/>
      <c r="I107" s="58"/>
    </row>
    <row r="108" spans="1:9" x14ac:dyDescent="0.25">
      <c r="A108" s="68"/>
      <c r="B108" s="83" t="s">
        <v>65</v>
      </c>
      <c r="C108" s="54" t="s">
        <v>41</v>
      </c>
      <c r="D108" s="90"/>
      <c r="E108" s="101"/>
      <c r="F108" s="55"/>
      <c r="G108" s="55">
        <f t="shared" si="17"/>
        <v>0</v>
      </c>
      <c r="H108" s="25"/>
      <c r="I108" s="58"/>
    </row>
    <row r="109" spans="1:9" x14ac:dyDescent="0.25">
      <c r="A109" s="68"/>
      <c r="B109" s="120" t="s">
        <v>111</v>
      </c>
      <c r="C109" s="54" t="s">
        <v>41</v>
      </c>
      <c r="D109" s="90"/>
      <c r="E109" s="101"/>
      <c r="F109" s="55"/>
      <c r="G109" s="55">
        <f t="shared" si="17"/>
        <v>0</v>
      </c>
      <c r="H109" s="25"/>
      <c r="I109" s="58"/>
    </row>
    <row r="110" spans="1:9" x14ac:dyDescent="0.25">
      <c r="A110" s="68"/>
      <c r="B110" s="83" t="s">
        <v>71</v>
      </c>
      <c r="C110" s="54" t="s">
        <v>41</v>
      </c>
      <c r="D110" s="90"/>
      <c r="E110" s="101"/>
      <c r="F110" s="55"/>
      <c r="G110" s="55">
        <f t="shared" si="17"/>
        <v>0</v>
      </c>
      <c r="H110" s="25"/>
      <c r="I110" s="58"/>
    </row>
    <row r="111" spans="1:9" x14ac:dyDescent="0.25">
      <c r="A111" s="69"/>
      <c r="B111" s="83"/>
      <c r="C111" s="60"/>
      <c r="D111" s="61"/>
      <c r="E111" s="99"/>
      <c r="F111" s="62"/>
      <c r="G111" s="62"/>
      <c r="H111" s="61"/>
      <c r="I111" s="119"/>
    </row>
    <row r="112" spans="1:9" x14ac:dyDescent="0.25">
      <c r="A112" s="68" t="s">
        <v>114</v>
      </c>
      <c r="B112" s="89" t="s">
        <v>60</v>
      </c>
      <c r="C112" s="54"/>
      <c r="D112" s="65"/>
      <c r="E112" s="100"/>
      <c r="F112" s="55"/>
      <c r="G112" s="55">
        <f t="shared" ref="G112" si="18">E112*F112</f>
        <v>0</v>
      </c>
      <c r="H112" s="25"/>
      <c r="I112" s="58">
        <f>SUM(G112:G123)</f>
        <v>0</v>
      </c>
    </row>
    <row r="113" spans="1:9" x14ac:dyDescent="0.25">
      <c r="A113" s="68"/>
      <c r="B113" s="89" t="s">
        <v>72</v>
      </c>
      <c r="C113" s="54"/>
      <c r="D113" s="65"/>
      <c r="E113" s="100"/>
      <c r="F113" s="55"/>
      <c r="G113" s="55"/>
      <c r="H113" s="25"/>
      <c r="I113" s="58"/>
    </row>
    <row r="114" spans="1:9" x14ac:dyDescent="0.25">
      <c r="A114" s="68"/>
      <c r="B114" s="83" t="s">
        <v>61</v>
      </c>
      <c r="C114" s="54" t="s">
        <v>98</v>
      </c>
      <c r="D114" s="90"/>
      <c r="E114" s="101"/>
      <c r="F114" s="55"/>
      <c r="G114" s="55">
        <f t="shared" ref="G114:G119" si="19">E114*F114</f>
        <v>0</v>
      </c>
      <c r="H114" s="25"/>
      <c r="I114" s="58"/>
    </row>
    <row r="115" spans="1:9" x14ac:dyDescent="0.25">
      <c r="A115" s="68"/>
      <c r="B115" s="83" t="s">
        <v>62</v>
      </c>
      <c r="C115" s="54" t="s">
        <v>98</v>
      </c>
      <c r="D115" s="90"/>
      <c r="E115" s="101"/>
      <c r="F115" s="55"/>
      <c r="G115" s="55">
        <f t="shared" si="19"/>
        <v>0</v>
      </c>
      <c r="H115" s="25"/>
      <c r="I115" s="58"/>
    </row>
    <row r="116" spans="1:9" x14ac:dyDescent="0.25">
      <c r="A116" s="68"/>
      <c r="B116" s="83" t="s">
        <v>63</v>
      </c>
      <c r="C116" s="54" t="s">
        <v>98</v>
      </c>
      <c r="D116" s="90"/>
      <c r="E116" s="101"/>
      <c r="F116" s="55"/>
      <c r="G116" s="55">
        <f t="shared" si="19"/>
        <v>0</v>
      </c>
      <c r="H116" s="25"/>
      <c r="I116" s="58"/>
    </row>
    <row r="117" spans="1:9" x14ac:dyDescent="0.25">
      <c r="A117" s="68"/>
      <c r="B117" s="83" t="s">
        <v>64</v>
      </c>
      <c r="C117" s="54" t="s">
        <v>41</v>
      </c>
      <c r="D117" s="90"/>
      <c r="E117" s="101"/>
      <c r="F117" s="55"/>
      <c r="G117" s="55">
        <f t="shared" si="19"/>
        <v>0</v>
      </c>
      <c r="H117" s="25"/>
      <c r="I117" s="58"/>
    </row>
    <row r="118" spans="1:9" x14ac:dyDescent="0.25">
      <c r="A118" s="68"/>
      <c r="B118" s="83" t="s">
        <v>65</v>
      </c>
      <c r="C118" s="54" t="s">
        <v>41</v>
      </c>
      <c r="D118" s="90"/>
      <c r="E118" s="101"/>
      <c r="F118" s="55"/>
      <c r="G118" s="55">
        <f t="shared" si="19"/>
        <v>0</v>
      </c>
      <c r="H118" s="25"/>
      <c r="I118" s="58"/>
    </row>
    <row r="119" spans="1:9" x14ac:dyDescent="0.25">
      <c r="A119" s="68"/>
      <c r="B119" s="83" t="s">
        <v>71</v>
      </c>
      <c r="C119" s="54" t="s">
        <v>41</v>
      </c>
      <c r="D119" s="90"/>
      <c r="E119" s="101"/>
      <c r="F119" s="55"/>
      <c r="G119" s="55">
        <f t="shared" si="19"/>
        <v>0</v>
      </c>
      <c r="H119" s="25"/>
      <c r="I119" s="58"/>
    </row>
    <row r="120" spans="1:9" x14ac:dyDescent="0.25">
      <c r="A120" s="68"/>
      <c r="B120" s="83"/>
      <c r="C120" s="54"/>
      <c r="D120" s="91"/>
      <c r="E120" s="100"/>
      <c r="F120" s="55"/>
      <c r="G120" s="55"/>
      <c r="H120" s="25"/>
      <c r="I120" s="58"/>
    </row>
    <row r="121" spans="1:9" x14ac:dyDescent="0.25">
      <c r="A121" s="68"/>
      <c r="B121" s="89" t="s">
        <v>106</v>
      </c>
      <c r="C121" s="54"/>
      <c r="D121" s="65"/>
      <c r="E121" s="100"/>
      <c r="F121" s="55"/>
      <c r="G121" s="55"/>
      <c r="H121" s="25"/>
      <c r="I121" s="58"/>
    </row>
    <row r="122" spans="1:9" x14ac:dyDescent="0.25">
      <c r="A122" s="68"/>
      <c r="B122" s="83" t="s">
        <v>61</v>
      </c>
      <c r="C122" s="54" t="s">
        <v>98</v>
      </c>
      <c r="D122" s="90"/>
      <c r="E122" s="101"/>
      <c r="F122" s="55"/>
      <c r="G122" s="55">
        <f t="shared" ref="G122" si="20">E122*F122</f>
        <v>0</v>
      </c>
      <c r="H122" s="25"/>
      <c r="I122" s="58"/>
    </row>
    <row r="123" spans="1:9" x14ac:dyDescent="0.25">
      <c r="A123" s="69"/>
      <c r="B123" s="83"/>
      <c r="C123" s="60"/>
      <c r="D123" s="61"/>
      <c r="E123" s="99"/>
      <c r="F123" s="62"/>
      <c r="G123" s="62"/>
      <c r="H123" s="61"/>
      <c r="I123" s="119"/>
    </row>
    <row r="124" spans="1:9" x14ac:dyDescent="0.25">
      <c r="A124" s="68" t="s">
        <v>117</v>
      </c>
      <c r="B124" s="89" t="s">
        <v>115</v>
      </c>
      <c r="C124" s="60"/>
      <c r="D124" s="61"/>
      <c r="E124" s="99"/>
      <c r="F124" s="62"/>
      <c r="G124" s="62"/>
      <c r="H124" s="61"/>
      <c r="I124" s="58">
        <f>SUM(G124:G130)</f>
        <v>0</v>
      </c>
    </row>
    <row r="125" spans="1:9" x14ac:dyDescent="0.25">
      <c r="A125" s="68"/>
      <c r="B125" s="89" t="s">
        <v>103</v>
      </c>
      <c r="C125" s="54"/>
      <c r="D125" s="65"/>
      <c r="E125" s="100"/>
      <c r="F125" s="55"/>
      <c r="G125" s="55"/>
      <c r="H125" s="25"/>
      <c r="I125" s="58"/>
    </row>
    <row r="126" spans="1:9" x14ac:dyDescent="0.25">
      <c r="A126" s="68"/>
      <c r="B126" s="83" t="s">
        <v>104</v>
      </c>
      <c r="C126" s="54" t="s">
        <v>67</v>
      </c>
      <c r="D126" s="65"/>
      <c r="E126" s="100"/>
      <c r="F126" s="55"/>
      <c r="G126" s="55">
        <f t="shared" ref="G126" si="21">E126*F126</f>
        <v>0</v>
      </c>
      <c r="H126" s="25"/>
      <c r="I126" s="58"/>
    </row>
    <row r="127" spans="1:9" x14ac:dyDescent="0.25">
      <c r="A127" s="69"/>
      <c r="B127" s="83"/>
      <c r="C127" s="60"/>
      <c r="D127" s="61"/>
      <c r="E127" s="99"/>
      <c r="F127" s="62"/>
      <c r="G127" s="62"/>
      <c r="H127" s="61"/>
      <c r="I127" s="119"/>
    </row>
    <row r="128" spans="1:9" x14ac:dyDescent="0.25">
      <c r="A128" s="68"/>
      <c r="B128" s="89" t="s">
        <v>126</v>
      </c>
      <c r="C128" s="54"/>
      <c r="D128" s="65"/>
      <c r="E128" s="100"/>
      <c r="F128" s="55"/>
      <c r="G128" s="55"/>
      <c r="H128" s="25"/>
      <c r="I128" s="58"/>
    </row>
    <row r="129" spans="1:9" x14ac:dyDescent="0.25">
      <c r="A129" s="68"/>
      <c r="B129" s="83" t="s">
        <v>125</v>
      </c>
      <c r="C129" s="54" t="s">
        <v>67</v>
      </c>
      <c r="D129" s="65"/>
      <c r="E129" s="100"/>
      <c r="F129" s="55"/>
      <c r="G129" s="55">
        <f t="shared" ref="G129" si="22">E129*F129</f>
        <v>0</v>
      </c>
      <c r="H129" s="25"/>
      <c r="I129" s="58"/>
    </row>
    <row r="130" spans="1:9" x14ac:dyDescent="0.25">
      <c r="A130" s="69"/>
      <c r="B130" s="89"/>
      <c r="C130" s="60"/>
      <c r="D130" s="61"/>
      <c r="E130" s="99"/>
      <c r="F130" s="62"/>
      <c r="G130" s="62"/>
      <c r="H130" s="61"/>
      <c r="I130" s="119"/>
    </row>
    <row r="131" spans="1:9" x14ac:dyDescent="0.25">
      <c r="A131" s="69"/>
      <c r="B131" s="83"/>
      <c r="C131" s="60"/>
      <c r="D131" s="61"/>
      <c r="E131" s="99"/>
      <c r="F131" s="62"/>
      <c r="G131" s="62"/>
      <c r="H131" s="61"/>
      <c r="I131" s="119"/>
    </row>
    <row r="132" spans="1:9" x14ac:dyDescent="0.25">
      <c r="A132" s="69"/>
      <c r="B132" s="121" t="s">
        <v>107</v>
      </c>
      <c r="C132" s="60"/>
      <c r="D132" s="61"/>
      <c r="E132" s="99"/>
      <c r="F132" s="62"/>
      <c r="G132" s="62"/>
      <c r="H132" s="61"/>
      <c r="I132" s="58">
        <f>SUM(G132:G158)</f>
        <v>0</v>
      </c>
    </row>
    <row r="133" spans="1:9" x14ac:dyDescent="0.25">
      <c r="A133" s="68" t="s">
        <v>113</v>
      </c>
      <c r="B133" s="89" t="s">
        <v>110</v>
      </c>
      <c r="C133" s="54"/>
      <c r="D133" s="65"/>
      <c r="E133" s="100"/>
      <c r="F133" s="55"/>
      <c r="G133" s="55"/>
      <c r="H133" s="25"/>
      <c r="I133" s="58">
        <f>SUM(G133:G138)</f>
        <v>0</v>
      </c>
    </row>
    <row r="134" spans="1:9" x14ac:dyDescent="0.25">
      <c r="A134" s="68"/>
      <c r="B134" s="83" t="s">
        <v>63</v>
      </c>
      <c r="C134" s="54" t="s">
        <v>98</v>
      </c>
      <c r="D134" s="90"/>
      <c r="E134" s="101"/>
      <c r="F134" s="55"/>
      <c r="G134" s="55">
        <f t="shared" ref="G134:G137" si="23">E134*F134</f>
        <v>0</v>
      </c>
      <c r="H134" s="25"/>
      <c r="I134" s="58"/>
    </row>
    <row r="135" spans="1:9" x14ac:dyDescent="0.25">
      <c r="A135" s="68"/>
      <c r="B135" s="83" t="s">
        <v>65</v>
      </c>
      <c r="C135" s="54" t="s">
        <v>41</v>
      </c>
      <c r="D135" s="90"/>
      <c r="E135" s="101"/>
      <c r="F135" s="55"/>
      <c r="G135" s="55">
        <f t="shared" si="23"/>
        <v>0</v>
      </c>
      <c r="H135" s="25"/>
      <c r="I135" s="58"/>
    </row>
    <row r="136" spans="1:9" x14ac:dyDescent="0.25">
      <c r="A136" s="68"/>
      <c r="B136" s="120" t="s">
        <v>111</v>
      </c>
      <c r="C136" s="54" t="s">
        <v>41</v>
      </c>
      <c r="D136" s="90"/>
      <c r="E136" s="101"/>
      <c r="F136" s="55"/>
      <c r="G136" s="55">
        <f t="shared" si="23"/>
        <v>0</v>
      </c>
      <c r="H136" s="25"/>
      <c r="I136" s="58"/>
    </row>
    <row r="137" spans="1:9" x14ac:dyDescent="0.25">
      <c r="A137" s="68"/>
      <c r="B137" s="83" t="s">
        <v>71</v>
      </c>
      <c r="C137" s="54" t="s">
        <v>41</v>
      </c>
      <c r="D137" s="90"/>
      <c r="E137" s="101"/>
      <c r="F137" s="55"/>
      <c r="G137" s="55">
        <f t="shared" si="23"/>
        <v>0</v>
      </c>
      <c r="H137" s="25"/>
      <c r="I137" s="58"/>
    </row>
    <row r="138" spans="1:9" x14ac:dyDescent="0.25">
      <c r="A138" s="69"/>
      <c r="B138" s="83"/>
      <c r="C138" s="60"/>
      <c r="D138" s="61"/>
      <c r="E138" s="99"/>
      <c r="F138" s="62"/>
      <c r="G138" s="62"/>
      <c r="H138" s="61"/>
      <c r="I138" s="119"/>
    </row>
    <row r="139" spans="1:9" x14ac:dyDescent="0.25">
      <c r="A139" s="68" t="s">
        <v>114</v>
      </c>
      <c r="B139" s="89" t="s">
        <v>60</v>
      </c>
      <c r="C139" s="54"/>
      <c r="D139" s="65"/>
      <c r="E139" s="100"/>
      <c r="F139" s="55"/>
      <c r="G139" s="55">
        <f t="shared" ref="G139" si="24">E139*F139</f>
        <v>0</v>
      </c>
      <c r="H139" s="25"/>
      <c r="I139" s="58">
        <f>SUM(G139:G150)</f>
        <v>0</v>
      </c>
    </row>
    <row r="140" spans="1:9" x14ac:dyDescent="0.25">
      <c r="A140" s="68"/>
      <c r="B140" s="89" t="s">
        <v>72</v>
      </c>
      <c r="C140" s="54"/>
      <c r="D140" s="65"/>
      <c r="E140" s="100"/>
      <c r="F140" s="55"/>
      <c r="G140" s="55"/>
      <c r="H140" s="25"/>
      <c r="I140" s="58"/>
    </row>
    <row r="141" spans="1:9" x14ac:dyDescent="0.25">
      <c r="A141" s="68"/>
      <c r="B141" s="83" t="s">
        <v>61</v>
      </c>
      <c r="C141" s="54" t="s">
        <v>98</v>
      </c>
      <c r="D141" s="90"/>
      <c r="E141" s="101"/>
      <c r="F141" s="55"/>
      <c r="G141" s="55">
        <f t="shared" ref="G141:G146" si="25">E141*F141</f>
        <v>0</v>
      </c>
      <c r="H141" s="25"/>
      <c r="I141" s="58"/>
    </row>
    <row r="142" spans="1:9" x14ac:dyDescent="0.25">
      <c r="A142" s="68"/>
      <c r="B142" s="83" t="s">
        <v>62</v>
      </c>
      <c r="C142" s="54" t="s">
        <v>98</v>
      </c>
      <c r="D142" s="90"/>
      <c r="E142" s="101"/>
      <c r="F142" s="55"/>
      <c r="G142" s="55">
        <f t="shared" si="25"/>
        <v>0</v>
      </c>
      <c r="H142" s="25"/>
      <c r="I142" s="58"/>
    </row>
    <row r="143" spans="1:9" x14ac:dyDescent="0.25">
      <c r="A143" s="68"/>
      <c r="B143" s="83" t="s">
        <v>63</v>
      </c>
      <c r="C143" s="54" t="s">
        <v>98</v>
      </c>
      <c r="D143" s="90"/>
      <c r="E143" s="101"/>
      <c r="F143" s="55"/>
      <c r="G143" s="55">
        <f t="shared" si="25"/>
        <v>0</v>
      </c>
      <c r="H143" s="25"/>
      <c r="I143" s="58"/>
    </row>
    <row r="144" spans="1:9" x14ac:dyDescent="0.25">
      <c r="A144" s="68"/>
      <c r="B144" s="83" t="s">
        <v>64</v>
      </c>
      <c r="C144" s="54" t="s">
        <v>41</v>
      </c>
      <c r="D144" s="90"/>
      <c r="E144" s="101"/>
      <c r="F144" s="55"/>
      <c r="G144" s="55">
        <f t="shared" si="25"/>
        <v>0</v>
      </c>
      <c r="H144" s="25"/>
      <c r="I144" s="58"/>
    </row>
    <row r="145" spans="1:9" x14ac:dyDescent="0.25">
      <c r="A145" s="68"/>
      <c r="B145" s="83" t="s">
        <v>65</v>
      </c>
      <c r="C145" s="54" t="s">
        <v>41</v>
      </c>
      <c r="D145" s="90"/>
      <c r="E145" s="101"/>
      <c r="F145" s="55"/>
      <c r="G145" s="55">
        <f t="shared" si="25"/>
        <v>0</v>
      </c>
      <c r="H145" s="25"/>
      <c r="I145" s="58"/>
    </row>
    <row r="146" spans="1:9" x14ac:dyDescent="0.25">
      <c r="A146" s="68"/>
      <c r="B146" s="83" t="s">
        <v>71</v>
      </c>
      <c r="C146" s="54" t="s">
        <v>41</v>
      </c>
      <c r="D146" s="90"/>
      <c r="E146" s="101"/>
      <c r="F146" s="55"/>
      <c r="G146" s="55">
        <f t="shared" si="25"/>
        <v>0</v>
      </c>
      <c r="H146" s="25"/>
      <c r="I146" s="58"/>
    </row>
    <row r="147" spans="1:9" x14ac:dyDescent="0.25">
      <c r="A147" s="68"/>
      <c r="B147" s="83"/>
      <c r="C147" s="54"/>
      <c r="D147" s="91"/>
      <c r="E147" s="100"/>
      <c r="F147" s="55"/>
      <c r="G147" s="55"/>
      <c r="H147" s="25"/>
      <c r="I147" s="58"/>
    </row>
    <row r="148" spans="1:9" x14ac:dyDescent="0.25">
      <c r="A148" s="68"/>
      <c r="B148" s="89" t="s">
        <v>106</v>
      </c>
      <c r="C148" s="54"/>
      <c r="D148" s="65"/>
      <c r="E148" s="100"/>
      <c r="F148" s="55"/>
      <c r="G148" s="55"/>
      <c r="H148" s="25"/>
      <c r="I148" s="58"/>
    </row>
    <row r="149" spans="1:9" x14ac:dyDescent="0.25">
      <c r="A149" s="68"/>
      <c r="B149" s="83" t="s">
        <v>61</v>
      </c>
      <c r="C149" s="54" t="s">
        <v>98</v>
      </c>
      <c r="D149" s="90"/>
      <c r="E149" s="101"/>
      <c r="F149" s="55"/>
      <c r="G149" s="55">
        <f t="shared" ref="G149" si="26">E149*F149</f>
        <v>0</v>
      </c>
      <c r="H149" s="25"/>
      <c r="I149" s="58"/>
    </row>
    <row r="150" spans="1:9" x14ac:dyDescent="0.25">
      <c r="A150" s="68"/>
      <c r="B150" s="83"/>
      <c r="C150" s="54"/>
      <c r="D150" s="90"/>
      <c r="E150" s="101"/>
      <c r="F150" s="55"/>
      <c r="G150" s="55"/>
      <c r="H150" s="25"/>
      <c r="I150" s="58"/>
    </row>
    <row r="151" spans="1:9" x14ac:dyDescent="0.25">
      <c r="A151" s="68" t="s">
        <v>117</v>
      </c>
      <c r="B151" s="89" t="s">
        <v>115</v>
      </c>
      <c r="C151" s="60"/>
      <c r="D151" s="61"/>
      <c r="E151" s="99"/>
      <c r="F151" s="62"/>
      <c r="G151" s="62"/>
      <c r="H151" s="61"/>
      <c r="I151" s="58">
        <f>SUM(G151:G157)</f>
        <v>0</v>
      </c>
    </row>
    <row r="152" spans="1:9" x14ac:dyDescent="0.25">
      <c r="A152" s="68"/>
      <c r="B152" s="89" t="s">
        <v>103</v>
      </c>
      <c r="C152" s="54"/>
      <c r="D152" s="65"/>
      <c r="E152" s="100"/>
      <c r="F152" s="55"/>
      <c r="G152" s="55"/>
      <c r="H152" s="25"/>
      <c r="I152" s="58"/>
    </row>
    <row r="153" spans="1:9" x14ac:dyDescent="0.25">
      <c r="A153" s="68"/>
      <c r="B153" s="83" t="s">
        <v>104</v>
      </c>
      <c r="C153" s="54" t="s">
        <v>67</v>
      </c>
      <c r="D153" s="65"/>
      <c r="E153" s="100"/>
      <c r="F153" s="55"/>
      <c r="G153" s="55">
        <f t="shared" ref="G153" si="27">E153*F153</f>
        <v>0</v>
      </c>
      <c r="H153" s="25"/>
      <c r="I153" s="58"/>
    </row>
    <row r="154" spans="1:9" x14ac:dyDescent="0.25">
      <c r="A154" s="69"/>
      <c r="B154" s="83"/>
      <c r="C154" s="60"/>
      <c r="D154" s="61"/>
      <c r="E154" s="99"/>
      <c r="F154" s="62"/>
      <c r="G154" s="62"/>
      <c r="H154" s="61"/>
      <c r="I154" s="119"/>
    </row>
    <row r="155" spans="1:9" x14ac:dyDescent="0.25">
      <c r="A155" s="68"/>
      <c r="B155" s="89" t="s">
        <v>126</v>
      </c>
      <c r="C155" s="54"/>
      <c r="D155" s="65"/>
      <c r="E155" s="100"/>
      <c r="F155" s="55"/>
      <c r="G155" s="55"/>
      <c r="H155" s="25"/>
      <c r="I155" s="58"/>
    </row>
    <row r="156" spans="1:9" x14ac:dyDescent="0.25">
      <c r="A156" s="68"/>
      <c r="B156" s="83" t="s">
        <v>125</v>
      </c>
      <c r="C156" s="54" t="s">
        <v>67</v>
      </c>
      <c r="D156" s="65"/>
      <c r="E156" s="100"/>
      <c r="F156" s="55"/>
      <c r="G156" s="55">
        <f t="shared" ref="G156" si="28">E156*F156</f>
        <v>0</v>
      </c>
      <c r="H156" s="25"/>
      <c r="I156" s="58"/>
    </row>
    <row r="157" spans="1:9" x14ac:dyDescent="0.25">
      <c r="A157" s="69"/>
      <c r="B157" s="89"/>
      <c r="C157" s="60"/>
      <c r="D157" s="61"/>
      <c r="E157" s="99"/>
      <c r="F157" s="62"/>
      <c r="G157" s="62"/>
      <c r="H157" s="61"/>
      <c r="I157" s="119"/>
    </row>
    <row r="158" spans="1:9" x14ac:dyDescent="0.25">
      <c r="A158" s="69"/>
      <c r="B158" s="83"/>
      <c r="C158" s="60"/>
      <c r="D158" s="61"/>
      <c r="E158" s="99"/>
      <c r="F158" s="62"/>
      <c r="G158" s="62"/>
      <c r="H158" s="61"/>
      <c r="I158" s="119"/>
    </row>
    <row r="159" spans="1:9" x14ac:dyDescent="0.25">
      <c r="A159" s="69"/>
      <c r="B159" s="59"/>
      <c r="C159" s="60"/>
      <c r="D159" s="61"/>
      <c r="E159" s="99"/>
      <c r="F159" s="62"/>
      <c r="G159" s="62"/>
      <c r="H159" s="61"/>
      <c r="I159" s="64"/>
    </row>
    <row r="160" spans="1:9" x14ac:dyDescent="0.25">
      <c r="A160" s="22" t="s">
        <v>121</v>
      </c>
      <c r="B160" s="21" t="s">
        <v>73</v>
      </c>
      <c r="C160" s="22"/>
      <c r="D160" s="23"/>
      <c r="E160" s="97"/>
      <c r="F160" s="22"/>
      <c r="G160" s="22"/>
      <c r="H160" s="23"/>
      <c r="I160" s="24">
        <f>SUM(G161:G187)</f>
        <v>0</v>
      </c>
    </row>
    <row r="161" spans="1:9" x14ac:dyDescent="0.25">
      <c r="A161" s="69"/>
      <c r="B161" s="53"/>
      <c r="C161" s="60"/>
      <c r="D161" s="61"/>
      <c r="E161" s="99"/>
      <c r="F161" s="62"/>
      <c r="G161" s="62"/>
      <c r="H161" s="61"/>
      <c r="I161" s="63"/>
    </row>
    <row r="162" spans="1:9" x14ac:dyDescent="0.25">
      <c r="A162" s="69"/>
      <c r="B162" s="89" t="s">
        <v>102</v>
      </c>
      <c r="C162" s="60"/>
      <c r="D162" s="61"/>
      <c r="E162" s="99"/>
      <c r="F162" s="62"/>
      <c r="G162" s="62"/>
      <c r="H162" s="61"/>
      <c r="I162" s="58">
        <f>SUM(G162:G187)</f>
        <v>0</v>
      </c>
    </row>
    <row r="163" spans="1:9" x14ac:dyDescent="0.25">
      <c r="A163" s="68" t="s">
        <v>122</v>
      </c>
      <c r="B163" s="89" t="s">
        <v>110</v>
      </c>
      <c r="C163" s="54"/>
      <c r="D163" s="65"/>
      <c r="E163" s="100"/>
      <c r="F163" s="55"/>
      <c r="G163" s="55"/>
      <c r="H163" s="25"/>
      <c r="I163" s="58">
        <f>SUM(G163:G169)</f>
        <v>0</v>
      </c>
    </row>
    <row r="164" spans="1:9" x14ac:dyDescent="0.25">
      <c r="A164" s="68"/>
      <c r="B164" s="83" t="s">
        <v>97</v>
      </c>
      <c r="C164" s="54" t="s">
        <v>98</v>
      </c>
      <c r="D164" s="90"/>
      <c r="E164" s="101"/>
      <c r="F164" s="55"/>
      <c r="G164" s="55">
        <f t="shared" ref="G164:G168" si="29">E164*F164</f>
        <v>0</v>
      </c>
      <c r="H164" s="25"/>
      <c r="I164" s="58"/>
    </row>
    <row r="165" spans="1:9" x14ac:dyDescent="0.25">
      <c r="A165" s="68"/>
      <c r="B165" s="83" t="s">
        <v>112</v>
      </c>
      <c r="C165" s="54" t="s">
        <v>98</v>
      </c>
      <c r="D165" s="90"/>
      <c r="E165" s="101"/>
      <c r="F165" s="55"/>
      <c r="G165" s="55">
        <f t="shared" si="29"/>
        <v>0</v>
      </c>
      <c r="H165" s="25"/>
      <c r="I165" s="58"/>
    </row>
    <row r="166" spans="1:9" x14ac:dyDescent="0.25">
      <c r="A166" s="68"/>
      <c r="B166" s="83" t="s">
        <v>65</v>
      </c>
      <c r="C166" s="54" t="s">
        <v>41</v>
      </c>
      <c r="D166" s="90"/>
      <c r="E166" s="101"/>
      <c r="F166" s="55"/>
      <c r="G166" s="55">
        <f t="shared" si="29"/>
        <v>0</v>
      </c>
      <c r="H166" s="25"/>
      <c r="I166" s="58"/>
    </row>
    <row r="167" spans="1:9" x14ac:dyDescent="0.25">
      <c r="A167" s="68"/>
      <c r="B167" s="120" t="s">
        <v>127</v>
      </c>
      <c r="C167" s="54" t="s">
        <v>41</v>
      </c>
      <c r="D167" s="90"/>
      <c r="E167" s="101"/>
      <c r="F167" s="55"/>
      <c r="G167" s="55">
        <f t="shared" si="29"/>
        <v>0</v>
      </c>
      <c r="H167" s="25"/>
      <c r="I167" s="58"/>
    </row>
    <row r="168" spans="1:9" x14ac:dyDescent="0.25">
      <c r="A168" s="68"/>
      <c r="B168" s="83" t="s">
        <v>71</v>
      </c>
      <c r="C168" s="54" t="s">
        <v>41</v>
      </c>
      <c r="D168" s="90"/>
      <c r="E168" s="101"/>
      <c r="F168" s="55"/>
      <c r="G168" s="55">
        <f t="shared" si="29"/>
        <v>0</v>
      </c>
      <c r="H168" s="25"/>
      <c r="I168" s="58"/>
    </row>
    <row r="169" spans="1:9" x14ac:dyDescent="0.25">
      <c r="A169" s="69"/>
      <c r="B169" s="83"/>
      <c r="C169" s="60"/>
      <c r="D169" s="61"/>
      <c r="E169" s="99"/>
      <c r="F169" s="62"/>
      <c r="G169" s="62"/>
      <c r="H169" s="61"/>
      <c r="I169" s="119"/>
    </row>
    <row r="170" spans="1:9" x14ac:dyDescent="0.25">
      <c r="A170" s="68" t="s">
        <v>123</v>
      </c>
      <c r="B170" s="89" t="s">
        <v>60</v>
      </c>
      <c r="C170" s="54"/>
      <c r="D170" s="65"/>
      <c r="E170" s="100"/>
      <c r="F170" s="55"/>
      <c r="G170" s="55">
        <f t="shared" ref="G170" si="30">E170*F170</f>
        <v>0</v>
      </c>
      <c r="H170" s="25"/>
      <c r="I170" s="58">
        <f>SUM(G170:G179)</f>
        <v>0</v>
      </c>
    </row>
    <row r="171" spans="1:9" x14ac:dyDescent="0.25">
      <c r="A171" s="68"/>
      <c r="B171" s="89" t="s">
        <v>72</v>
      </c>
      <c r="C171" s="54"/>
      <c r="D171" s="65"/>
      <c r="E171" s="100"/>
      <c r="F171" s="55"/>
      <c r="G171" s="55"/>
      <c r="H171" s="25"/>
      <c r="I171" s="58"/>
    </row>
    <row r="172" spans="1:9" x14ac:dyDescent="0.25">
      <c r="A172" s="68"/>
      <c r="B172" s="83" t="s">
        <v>63</v>
      </c>
      <c r="C172" s="54" t="s">
        <v>98</v>
      </c>
      <c r="D172" s="90"/>
      <c r="E172" s="100"/>
      <c r="F172" s="55"/>
      <c r="G172" s="55">
        <f t="shared" ref="G172:G178" si="31">E172*F172</f>
        <v>0</v>
      </c>
      <c r="H172" s="25"/>
      <c r="I172" s="58"/>
    </row>
    <row r="173" spans="1:9" x14ac:dyDescent="0.25">
      <c r="A173" s="68"/>
      <c r="B173" s="83" t="s">
        <v>95</v>
      </c>
      <c r="C173" s="54" t="s">
        <v>98</v>
      </c>
      <c r="D173" s="90"/>
      <c r="E173" s="101"/>
      <c r="F173" s="55"/>
      <c r="G173" s="55">
        <f t="shared" si="31"/>
        <v>0</v>
      </c>
      <c r="H173" s="25"/>
      <c r="I173" s="58"/>
    </row>
    <row r="174" spans="1:9" x14ac:dyDescent="0.25">
      <c r="A174" s="68"/>
      <c r="B174" s="83" t="s">
        <v>96</v>
      </c>
      <c r="C174" s="54" t="s">
        <v>98</v>
      </c>
      <c r="D174" s="90"/>
      <c r="E174" s="101"/>
      <c r="F174" s="55"/>
      <c r="G174" s="55">
        <f t="shared" si="31"/>
        <v>0</v>
      </c>
      <c r="H174" s="25"/>
      <c r="I174" s="58"/>
    </row>
    <row r="175" spans="1:9" x14ac:dyDescent="0.25">
      <c r="A175" s="68"/>
      <c r="B175" s="83" t="s">
        <v>97</v>
      </c>
      <c r="C175" s="54" t="s">
        <v>98</v>
      </c>
      <c r="D175" s="90"/>
      <c r="E175" s="101"/>
      <c r="F175" s="55"/>
      <c r="G175" s="55">
        <f t="shared" si="31"/>
        <v>0</v>
      </c>
      <c r="H175" s="25"/>
      <c r="I175" s="58"/>
    </row>
    <row r="176" spans="1:9" x14ac:dyDescent="0.25">
      <c r="A176" s="68"/>
      <c r="B176" s="83" t="s">
        <v>112</v>
      </c>
      <c r="C176" s="54" t="s">
        <v>98</v>
      </c>
      <c r="D176" s="90"/>
      <c r="E176" s="101"/>
      <c r="F176" s="55"/>
      <c r="G176" s="55">
        <f t="shared" si="31"/>
        <v>0</v>
      </c>
      <c r="H176" s="25"/>
      <c r="I176" s="58"/>
    </row>
    <row r="177" spans="1:9" x14ac:dyDescent="0.25">
      <c r="A177" s="68"/>
      <c r="B177" s="83" t="s">
        <v>65</v>
      </c>
      <c r="C177" s="54" t="s">
        <v>41</v>
      </c>
      <c r="D177" s="90"/>
      <c r="E177" s="101"/>
      <c r="F177" s="55"/>
      <c r="G177" s="55">
        <f t="shared" si="31"/>
        <v>0</v>
      </c>
      <c r="H177" s="25"/>
      <c r="I177" s="58"/>
    </row>
    <row r="178" spans="1:9" x14ac:dyDescent="0.25">
      <c r="A178" s="68"/>
      <c r="B178" s="83" t="s">
        <v>71</v>
      </c>
      <c r="C178" s="54" t="s">
        <v>41</v>
      </c>
      <c r="D178" s="90"/>
      <c r="E178" s="101"/>
      <c r="F178" s="55"/>
      <c r="G178" s="55">
        <f t="shared" si="31"/>
        <v>0</v>
      </c>
      <c r="H178" s="25"/>
      <c r="I178" s="58"/>
    </row>
    <row r="179" spans="1:9" x14ac:dyDescent="0.25">
      <c r="A179" s="68"/>
      <c r="B179" s="89"/>
      <c r="C179" s="54"/>
      <c r="D179" s="65"/>
      <c r="E179" s="100"/>
      <c r="F179" s="55"/>
      <c r="G179" s="55"/>
      <c r="H179" s="25"/>
      <c r="I179" s="58"/>
    </row>
    <row r="180" spans="1:9" x14ac:dyDescent="0.25">
      <c r="A180" s="68" t="s">
        <v>124</v>
      </c>
      <c r="B180" s="89" t="s">
        <v>119</v>
      </c>
      <c r="C180" s="54"/>
      <c r="D180" s="65"/>
      <c r="E180" s="100"/>
      <c r="F180" s="55"/>
      <c r="G180" s="55"/>
      <c r="H180" s="25"/>
      <c r="I180" s="58">
        <f>SUM(G180:G186)</f>
        <v>0</v>
      </c>
    </row>
    <row r="181" spans="1:9" x14ac:dyDescent="0.25">
      <c r="A181" s="68"/>
      <c r="B181" s="89" t="s">
        <v>103</v>
      </c>
      <c r="C181" s="54"/>
      <c r="D181" s="65"/>
      <c r="E181" s="100"/>
      <c r="F181" s="55"/>
      <c r="G181" s="55"/>
      <c r="H181" s="25"/>
      <c r="I181" s="58"/>
    </row>
    <row r="182" spans="1:9" x14ac:dyDescent="0.25">
      <c r="A182" s="68"/>
      <c r="B182" s="83" t="s">
        <v>104</v>
      </c>
      <c r="C182" s="54" t="s">
        <v>67</v>
      </c>
      <c r="D182" s="65"/>
      <c r="E182" s="100"/>
      <c r="F182" s="55"/>
      <c r="G182" s="55">
        <f t="shared" ref="G182" si="32">E182*F182</f>
        <v>0</v>
      </c>
      <c r="H182" s="25"/>
      <c r="I182" s="58"/>
    </row>
    <row r="183" spans="1:9" x14ac:dyDescent="0.25">
      <c r="A183" s="69"/>
      <c r="B183" s="83"/>
      <c r="C183" s="60"/>
      <c r="D183" s="61"/>
      <c r="E183" s="99"/>
      <c r="F183" s="62"/>
      <c r="G183" s="62"/>
      <c r="H183" s="61"/>
      <c r="I183" s="119"/>
    </row>
    <row r="184" spans="1:9" x14ac:dyDescent="0.25">
      <c r="A184" s="68"/>
      <c r="B184" s="89" t="s">
        <v>126</v>
      </c>
      <c r="C184" s="54"/>
      <c r="D184" s="65"/>
      <c r="E184" s="100"/>
      <c r="F184" s="55"/>
      <c r="G184" s="55"/>
      <c r="H184" s="25"/>
      <c r="I184" s="58"/>
    </row>
    <row r="185" spans="1:9" x14ac:dyDescent="0.25">
      <c r="A185" s="68"/>
      <c r="B185" s="83" t="s">
        <v>125</v>
      </c>
      <c r="C185" s="54" t="s">
        <v>67</v>
      </c>
      <c r="D185" s="65"/>
      <c r="E185" s="100"/>
      <c r="F185" s="55"/>
      <c r="G185" s="55">
        <f t="shared" ref="G185" si="33">E185*F185</f>
        <v>0</v>
      </c>
      <c r="H185" s="25"/>
      <c r="I185" s="58"/>
    </row>
    <row r="186" spans="1:9" x14ac:dyDescent="0.25">
      <c r="A186" s="68"/>
      <c r="B186" s="83"/>
      <c r="C186" s="54"/>
      <c r="D186" s="65"/>
      <c r="E186" s="100"/>
      <c r="F186" s="55"/>
      <c r="G186" s="55"/>
      <c r="H186" s="25"/>
      <c r="I186" s="58"/>
    </row>
    <row r="187" spans="1:9" x14ac:dyDescent="0.25">
      <c r="A187" s="69"/>
      <c r="B187" s="59"/>
      <c r="C187" s="60"/>
      <c r="D187" s="61"/>
      <c r="E187" s="99"/>
      <c r="F187" s="62"/>
      <c r="G187" s="62"/>
      <c r="H187" s="61"/>
      <c r="I187" s="64"/>
    </row>
    <row r="188" spans="1:9" x14ac:dyDescent="0.25">
      <c r="A188" s="22" t="s">
        <v>129</v>
      </c>
      <c r="B188" s="21" t="s">
        <v>128</v>
      </c>
      <c r="C188" s="22"/>
      <c r="D188" s="23"/>
      <c r="E188" s="97"/>
      <c r="F188" s="22"/>
      <c r="G188" s="22"/>
      <c r="H188" s="23"/>
      <c r="I188" s="24">
        <f>SUM(G189:G195)</f>
        <v>0</v>
      </c>
    </row>
    <row r="189" spans="1:9" x14ac:dyDescent="0.25">
      <c r="A189" s="69"/>
      <c r="B189" s="89" t="s">
        <v>102</v>
      </c>
      <c r="C189" s="60"/>
      <c r="D189" s="61"/>
      <c r="E189" s="99"/>
      <c r="F189" s="62"/>
      <c r="G189" s="62"/>
      <c r="H189" s="61"/>
      <c r="I189" s="58">
        <f ca="1">SUM(G189:I191)</f>
        <v>0</v>
      </c>
    </row>
    <row r="190" spans="1:9" x14ac:dyDescent="0.25">
      <c r="A190" s="68"/>
      <c r="B190" s="83" t="s">
        <v>130</v>
      </c>
      <c r="C190" s="54" t="s">
        <v>41</v>
      </c>
      <c r="D190" s="90"/>
      <c r="E190" s="101"/>
      <c r="F190" s="55"/>
      <c r="G190" s="55">
        <f t="shared" ref="G190" si="34">E190*F190</f>
        <v>0</v>
      </c>
      <c r="H190" s="25"/>
      <c r="I190" s="58"/>
    </row>
    <row r="191" spans="1:9" x14ac:dyDescent="0.25">
      <c r="A191" s="69"/>
      <c r="B191" s="59"/>
      <c r="C191" s="60"/>
      <c r="D191" s="61"/>
      <c r="E191" s="99"/>
      <c r="F191" s="62"/>
      <c r="G191" s="62"/>
      <c r="H191" s="61"/>
      <c r="I191" s="58"/>
    </row>
    <row r="192" spans="1:9" x14ac:dyDescent="0.25">
      <c r="A192" s="69"/>
      <c r="B192" s="89" t="s">
        <v>107</v>
      </c>
      <c r="C192" s="60"/>
      <c r="D192" s="61"/>
      <c r="E192" s="99"/>
      <c r="F192" s="62"/>
      <c r="G192" s="62"/>
      <c r="H192" s="61"/>
      <c r="I192" s="58">
        <f ca="1">SUM(G192:I194)</f>
        <v>0</v>
      </c>
    </row>
    <row r="193" spans="1:9" x14ac:dyDescent="0.25">
      <c r="A193" s="68"/>
      <c r="B193" s="83" t="s">
        <v>130</v>
      </c>
      <c r="C193" s="54" t="s">
        <v>41</v>
      </c>
      <c r="D193" s="90"/>
      <c r="E193" s="101"/>
      <c r="F193" s="55"/>
      <c r="G193" s="55">
        <f t="shared" ref="G193" si="35">E193*F193</f>
        <v>0</v>
      </c>
      <c r="H193" s="25"/>
      <c r="I193" s="58"/>
    </row>
    <row r="194" spans="1:9" x14ac:dyDescent="0.25">
      <c r="A194" s="69"/>
      <c r="B194" s="83"/>
      <c r="C194" s="60"/>
      <c r="D194" s="90"/>
      <c r="E194" s="122"/>
      <c r="F194" s="62"/>
      <c r="G194" s="62"/>
      <c r="H194" s="61"/>
      <c r="I194" s="119"/>
    </row>
    <row r="195" spans="1:9" x14ac:dyDescent="0.25">
      <c r="A195" s="69"/>
      <c r="B195" s="59"/>
      <c r="C195" s="60"/>
      <c r="D195" s="61"/>
      <c r="E195" s="99"/>
      <c r="F195" s="62"/>
      <c r="G195" s="62"/>
      <c r="H195" s="61"/>
      <c r="I195" s="64"/>
    </row>
    <row r="196" spans="1:9" x14ac:dyDescent="0.25">
      <c r="A196" s="22" t="s">
        <v>74</v>
      </c>
      <c r="B196" s="21" t="s">
        <v>75</v>
      </c>
      <c r="C196" s="22"/>
      <c r="D196" s="23"/>
      <c r="E196" s="97"/>
      <c r="F196" s="22"/>
      <c r="G196" s="22"/>
      <c r="H196" s="23"/>
      <c r="I196" s="24">
        <f>SUM(G197:G204)</f>
        <v>0</v>
      </c>
    </row>
    <row r="197" spans="1:9" x14ac:dyDescent="0.25">
      <c r="A197" s="69"/>
      <c r="B197" s="59"/>
      <c r="C197" s="60"/>
      <c r="D197" s="61"/>
      <c r="E197" s="99"/>
      <c r="F197" s="62"/>
      <c r="G197" s="62"/>
      <c r="H197" s="61"/>
      <c r="I197" s="63"/>
    </row>
    <row r="198" spans="1:9" x14ac:dyDescent="0.25">
      <c r="A198" s="69"/>
      <c r="B198" s="89" t="s">
        <v>102</v>
      </c>
      <c r="C198" s="60"/>
      <c r="D198" s="61"/>
      <c r="E198" s="99"/>
      <c r="F198" s="62"/>
      <c r="G198" s="62"/>
      <c r="H198" s="61"/>
      <c r="I198" s="58">
        <f ca="1">SUM(G198:I200)</f>
        <v>0</v>
      </c>
    </row>
    <row r="199" spans="1:9" x14ac:dyDescent="0.25">
      <c r="A199" s="68"/>
      <c r="B199" s="83" t="s">
        <v>76</v>
      </c>
      <c r="C199" s="54" t="s">
        <v>41</v>
      </c>
      <c r="D199" s="90"/>
      <c r="E199" s="101"/>
      <c r="F199" s="55"/>
      <c r="G199" s="55">
        <f t="shared" ref="G199" si="36">E199*F199</f>
        <v>0</v>
      </c>
      <c r="H199" s="25"/>
      <c r="I199" s="58"/>
    </row>
    <row r="200" spans="1:9" x14ac:dyDescent="0.25">
      <c r="A200" s="69"/>
      <c r="B200" s="59"/>
      <c r="C200" s="60"/>
      <c r="D200" s="61"/>
      <c r="E200" s="99"/>
      <c r="F200" s="62"/>
      <c r="G200" s="62"/>
      <c r="H200" s="61"/>
      <c r="I200" s="58"/>
    </row>
    <row r="201" spans="1:9" x14ac:dyDescent="0.25">
      <c r="A201" s="69"/>
      <c r="B201" s="89" t="s">
        <v>107</v>
      </c>
      <c r="C201" s="60"/>
      <c r="D201" s="61"/>
      <c r="E201" s="99"/>
      <c r="F201" s="62"/>
      <c r="G201" s="62"/>
      <c r="H201" s="61"/>
      <c r="I201" s="58">
        <f ca="1">SUM(G201:I203)</f>
        <v>0</v>
      </c>
    </row>
    <row r="202" spans="1:9" x14ac:dyDescent="0.25">
      <c r="A202" s="68"/>
      <c r="B202" s="83" t="s">
        <v>76</v>
      </c>
      <c r="C202" s="54" t="s">
        <v>41</v>
      </c>
      <c r="D202" s="90"/>
      <c r="E202" s="101"/>
      <c r="F202" s="55"/>
      <c r="G202" s="55">
        <f t="shared" ref="G202" si="37">E202*F202</f>
        <v>0</v>
      </c>
      <c r="H202" s="25"/>
      <c r="I202" s="58"/>
    </row>
    <row r="203" spans="1:9" x14ac:dyDescent="0.25">
      <c r="A203" s="69"/>
      <c r="B203" s="83"/>
      <c r="C203" s="60"/>
      <c r="D203" s="90"/>
      <c r="E203" s="122"/>
      <c r="F203" s="62"/>
      <c r="G203" s="62"/>
      <c r="H203" s="61"/>
      <c r="I203" s="119"/>
    </row>
    <row r="204" spans="1:9" x14ac:dyDescent="0.25">
      <c r="A204" s="69"/>
      <c r="B204" s="59"/>
      <c r="C204" s="60"/>
      <c r="D204" s="61"/>
      <c r="E204" s="99"/>
      <c r="F204" s="62"/>
      <c r="G204" s="62"/>
      <c r="H204" s="61"/>
      <c r="I204" s="64"/>
    </row>
    <row r="205" spans="1:9" x14ac:dyDescent="0.25">
      <c r="A205" s="187" t="s">
        <v>13</v>
      </c>
      <c r="B205" s="187"/>
      <c r="C205" s="187"/>
      <c r="D205" s="3"/>
      <c r="E205" s="97"/>
      <c r="F205" s="22"/>
      <c r="G205" s="22"/>
      <c r="H205" s="3"/>
      <c r="I205" s="26"/>
    </row>
    <row r="206" spans="1:9" x14ac:dyDescent="0.25">
      <c r="A206" s="27"/>
      <c r="B206" s="28"/>
      <c r="C206" s="29"/>
      <c r="D206" s="30"/>
      <c r="E206" s="102"/>
      <c r="F206" s="4"/>
      <c r="G206" s="4"/>
      <c r="H206" s="30"/>
      <c r="I206" s="4"/>
    </row>
    <row r="207" spans="1:9" x14ac:dyDescent="0.25">
      <c r="A207" s="66" t="s">
        <v>4</v>
      </c>
      <c r="B207" s="188" t="str">
        <f>"Total HT BASE du lot "&amp;$B$5</f>
        <v>Total HT BASE du lot FLUIDES MEDICAUX</v>
      </c>
      <c r="C207" s="188"/>
      <c r="D207" s="31"/>
      <c r="E207" s="103"/>
      <c r="F207" s="32"/>
      <c r="G207" s="56">
        <f ca="1">IF(SUBTOTAL(9,G8:G187)=I207,"","ERREUR sur totaux")</f>
        <v>0</v>
      </c>
      <c r="H207" s="31"/>
      <c r="I207" s="52">
        <f ca="1">SUM(I8:I205)</f>
        <v>0</v>
      </c>
    </row>
    <row r="208" spans="1:9" x14ac:dyDescent="0.25">
      <c r="A208" s="189" t="s">
        <v>14</v>
      </c>
      <c r="B208" s="189"/>
      <c r="C208" s="33">
        <v>0.2</v>
      </c>
      <c r="D208" s="34"/>
      <c r="E208" s="190"/>
      <c r="F208" s="191"/>
      <c r="G208" s="192"/>
      <c r="H208" s="34"/>
      <c r="I208" s="35">
        <f ca="1">I207*$C208</f>
        <v>0</v>
      </c>
    </row>
    <row r="209" spans="1:9" x14ac:dyDescent="0.25">
      <c r="A209" s="66" t="s">
        <v>4</v>
      </c>
      <c r="B209" s="188" t="str">
        <f>"Total TTC BASE du lot "&amp;$B$5</f>
        <v>Total TTC BASE du lot FLUIDES MEDICAUX</v>
      </c>
      <c r="C209" s="188"/>
      <c r="D209" s="31"/>
      <c r="E209" s="193"/>
      <c r="F209" s="194"/>
      <c r="G209" s="195"/>
      <c r="H209" s="31"/>
      <c r="I209" s="36">
        <f ca="1">SUM(I207:I208)</f>
        <v>0</v>
      </c>
    </row>
    <row r="210" spans="1:9" x14ac:dyDescent="0.25">
      <c r="A210" s="39"/>
      <c r="B210" s="38"/>
      <c r="C210" s="39"/>
      <c r="D210" s="40"/>
      <c r="E210" s="104"/>
      <c r="F210" s="41"/>
      <c r="G210" s="41"/>
      <c r="H210" s="40"/>
      <c r="I210" s="37"/>
    </row>
  </sheetData>
  <mergeCells count="14">
    <mergeCell ref="E1:F1"/>
    <mergeCell ref="G1:I1"/>
    <mergeCell ref="F5:G5"/>
    <mergeCell ref="E2:I2"/>
    <mergeCell ref="A4:B4"/>
    <mergeCell ref="F4:G4"/>
    <mergeCell ref="E3:I3"/>
    <mergeCell ref="A2:B3"/>
    <mergeCell ref="A205:C205"/>
    <mergeCell ref="B207:C207"/>
    <mergeCell ref="A208:B208"/>
    <mergeCell ref="E208:G208"/>
    <mergeCell ref="B209:C209"/>
    <mergeCell ref="E209:G209"/>
  </mergeCells>
  <conditionalFormatting sqref="I206 I208:I210 H4:H8 A4:F8 G6:G8 A2 C2:D3 C170:H171 A171:A173 E172:F173 A187:I187 A190 A161:I161 I4:I25 A9:H25 E176:F178 C177:C178 E37:F37 C37 A37 C39:C43 C34:H34 A39:A44 C44:I44 C35 E35:F35 C110 E110:F110 C114:C115 I112:I115 E117:F119 C117:C119 A117:A120 I171:I173 H117:I119 E114:F115 H110:I110 A128:A129 C122 A110:A112 A114:A115 A122:A124 A140:A147 C141:C146 I139:I145 A158 C158:I158 A34:A35 A65:A66 C60:I60 A59:A61 C59 C61 E61:H61 A95 A100:A101 C95:I95 C94 C96 E96:H96 B160:I160 A186 A166:A167 C186:I186 C137 E137:F137 A137:A138 C179:I179 I176:I179 G179:G180 A176:A179 C180:H180 I186:I188 A188:H188 A205:H210 A191:H191 I204 A10:I31 H35:I35 E39:F39 H39:I39 H37:I37 E40:I43 E59:I59 C65:I66 E94:I94 C100:I101 H114:I115 H137:I137 E141:I146 H176:I178 H172:I173 F190:I190">
    <cfRule type="cellIs" dxfId="182" priority="247" operator="equal">
      <formula>0</formula>
    </cfRule>
  </conditionalFormatting>
  <conditionalFormatting sqref="A10:I10">
    <cfRule type="cellIs" dxfId="181" priority="245" operator="equal">
      <formula>0</formula>
    </cfRule>
  </conditionalFormatting>
  <conditionalFormatting sqref="A161:I161 C171:I171 C170:H170">
    <cfRule type="cellIs" dxfId="180" priority="241" operator="equal">
      <formula>0</formula>
    </cfRule>
  </conditionalFormatting>
  <conditionalFormatting sqref="A190 F190:I190">
    <cfRule type="cellIs" dxfId="179" priority="240" operator="equal">
      <formula>0</formula>
    </cfRule>
  </conditionalFormatting>
  <conditionalFormatting sqref="G190">
    <cfRule type="cellIs" dxfId="178" priority="236" operator="equal">
      <formula>0</formula>
    </cfRule>
  </conditionalFormatting>
  <conditionalFormatting sqref="E2:I2">
    <cfRule type="cellIs" dxfId="177" priority="235" operator="equal">
      <formula>0</formula>
    </cfRule>
  </conditionalFormatting>
  <conditionalFormatting sqref="E3">
    <cfRule type="cellIs" dxfId="176" priority="234" operator="equal">
      <formula>0</formula>
    </cfRule>
  </conditionalFormatting>
  <conditionalFormatting sqref="E3">
    <cfRule type="cellIs" dxfId="175" priority="233" operator="equal">
      <formula>0</formula>
    </cfRule>
  </conditionalFormatting>
  <conditionalFormatting sqref="B27">
    <cfRule type="cellIs" dxfId="174" priority="226" operator="equal">
      <formula>0</formula>
    </cfRule>
  </conditionalFormatting>
  <conditionalFormatting sqref="C45:H46 E53:H55 C57:I57 A46:A57 A103:I103 A33 C47:C56 B32:I32 I45:I56 C33:H33 C67:I67 A67 E47:F52 H47:H52 E56:F56 H56">
    <cfRule type="cellIs" dxfId="173" priority="224" operator="equal">
      <formula>0</formula>
    </cfRule>
  </conditionalFormatting>
  <conditionalFormatting sqref="A33 C45:I46 F53:I55 C33:H33 F47:F52 H47:I52 F56 H56:I56">
    <cfRule type="cellIs" dxfId="172" priority="223" operator="equal">
      <formula>0</formula>
    </cfRule>
  </conditionalFormatting>
  <conditionalFormatting sqref="E172">
    <cfRule type="cellIs" dxfId="171" priority="222" operator="equal">
      <formula>0</formula>
    </cfRule>
  </conditionalFormatting>
  <conditionalFormatting sqref="C190 E190">
    <cfRule type="cellIs" dxfId="170" priority="221" operator="equal">
      <formula>0</formula>
    </cfRule>
  </conditionalFormatting>
  <conditionalFormatting sqref="C176">
    <cfRule type="cellIs" dxfId="169" priority="217" operator="equal">
      <formula>0</formula>
    </cfRule>
  </conditionalFormatting>
  <conditionalFormatting sqref="E174:F174 A174 H174:I174">
    <cfRule type="cellIs" dxfId="168" priority="219" operator="equal">
      <formula>0</formula>
    </cfRule>
  </conditionalFormatting>
  <conditionalFormatting sqref="C172:C174">
    <cfRule type="cellIs" dxfId="167" priority="218" operator="equal">
      <formula>0</formula>
    </cfRule>
  </conditionalFormatting>
  <conditionalFormatting sqref="A32">
    <cfRule type="cellIs" dxfId="166" priority="216" operator="equal">
      <formula>0</formula>
    </cfRule>
  </conditionalFormatting>
  <conditionalFormatting sqref="E36:F36 C36 A36 H36:I36">
    <cfRule type="cellIs" dxfId="165" priority="213" operator="equal">
      <formula>0</formula>
    </cfRule>
  </conditionalFormatting>
  <conditionalFormatting sqref="A38 C38 E38:F38 H38:I38">
    <cfRule type="cellIs" dxfId="164" priority="212" operator="equal">
      <formula>0</formula>
    </cfRule>
  </conditionalFormatting>
  <conditionalFormatting sqref="A63:A64">
    <cfRule type="cellIs" dxfId="163" priority="211" operator="equal">
      <formula>0</formula>
    </cfRule>
  </conditionalFormatting>
  <conditionalFormatting sqref="C62:I62 C64:I64 C63:F63 H63:I63">
    <cfRule type="cellIs" dxfId="162" priority="210" operator="equal">
      <formula>0</formula>
    </cfRule>
  </conditionalFormatting>
  <conditionalFormatting sqref="A58 C58:I58">
    <cfRule type="cellIs" dxfId="161" priority="209" operator="equal">
      <formula>0</formula>
    </cfRule>
  </conditionalFormatting>
  <conditionalFormatting sqref="C58:I58">
    <cfRule type="cellIs" dxfId="160" priority="208" operator="equal">
      <formula>0</formula>
    </cfRule>
  </conditionalFormatting>
  <conditionalFormatting sqref="A159:I159 B104:I104 C105:H105">
    <cfRule type="cellIs" dxfId="159" priority="202" operator="equal">
      <formula>0</formula>
    </cfRule>
  </conditionalFormatting>
  <conditionalFormatting sqref="C105:H105">
    <cfRule type="cellIs" dxfId="158" priority="201" operator="equal">
      <formula>0</formula>
    </cfRule>
  </conditionalFormatting>
  <conditionalFormatting sqref="I34">
    <cfRule type="cellIs" dxfId="157" priority="185" operator="equal">
      <formula>0</formula>
    </cfRule>
  </conditionalFormatting>
  <conditionalFormatting sqref="I34">
    <cfRule type="cellIs" dxfId="156" priority="186" operator="equal">
      <formula>0</formula>
    </cfRule>
  </conditionalFormatting>
  <conditionalFormatting sqref="I33">
    <cfRule type="cellIs" dxfId="155" priority="184" operator="equal">
      <formula>0</formula>
    </cfRule>
  </conditionalFormatting>
  <conditionalFormatting sqref="I33">
    <cfRule type="cellIs" dxfId="154" priority="183" operator="equal">
      <formula>0</formula>
    </cfRule>
  </conditionalFormatting>
  <conditionalFormatting sqref="E72:F72 C72 A72 C74:C78 E75:I77 C69:H69 A74:A79 C79:I79 C70 A69:A70 E70:F70 H70:I70 E74:F74 H74:I74 H72:I72 E78:F78 H78:I78">
    <cfRule type="cellIs" dxfId="153" priority="182" operator="equal">
      <formula>0</formula>
    </cfRule>
  </conditionalFormatting>
  <conditionalFormatting sqref="C80:H81 E88:H90 C92:I92 A82:A92 A68 C82:C91 I80:I91 C68:H68 C102:I102 A102 E82:F87 H82:H87 E91:F91 H91">
    <cfRule type="cellIs" dxfId="152" priority="181" operator="equal">
      <formula>0</formula>
    </cfRule>
  </conditionalFormatting>
  <conditionalFormatting sqref="A68 C80:I81 F88:I90 C68:H68 F82:F87 H82:I87 F91 H91:I91">
    <cfRule type="cellIs" dxfId="151" priority="180" operator="equal">
      <formula>0</formula>
    </cfRule>
  </conditionalFormatting>
  <conditionalFormatting sqref="E71:F71 C71 A71 H71:I71">
    <cfRule type="cellIs" dxfId="150" priority="179" operator="equal">
      <formula>0</formula>
    </cfRule>
  </conditionalFormatting>
  <conditionalFormatting sqref="A73 C73 E73:F73 H73:I73">
    <cfRule type="cellIs" dxfId="149" priority="178" operator="equal">
      <formula>0</formula>
    </cfRule>
  </conditionalFormatting>
  <conditionalFormatting sqref="A98:A99">
    <cfRule type="cellIs" dxfId="148" priority="177" operator="equal">
      <formula>0</formula>
    </cfRule>
  </conditionalFormatting>
  <conditionalFormatting sqref="C97:I97 C99:I99 C98:F98 H98:I98">
    <cfRule type="cellIs" dxfId="147" priority="176" operator="equal">
      <formula>0</formula>
    </cfRule>
  </conditionalFormatting>
  <conditionalFormatting sqref="A93 C93:I93">
    <cfRule type="cellIs" dxfId="146" priority="175" operator="equal">
      <formula>0</formula>
    </cfRule>
  </conditionalFormatting>
  <conditionalFormatting sqref="C93:I93">
    <cfRule type="cellIs" dxfId="145" priority="174" operator="equal">
      <formula>0</formula>
    </cfRule>
  </conditionalFormatting>
  <conditionalFormatting sqref="A94">
    <cfRule type="cellIs" dxfId="144" priority="173" operator="equal">
      <formula>0</formula>
    </cfRule>
  </conditionalFormatting>
  <conditionalFormatting sqref="A81">
    <cfRule type="cellIs" dxfId="143" priority="171" operator="equal">
      <formula>0</formula>
    </cfRule>
  </conditionalFormatting>
  <conditionalFormatting sqref="I69">
    <cfRule type="cellIs" dxfId="142" priority="170" operator="equal">
      <formula>0</formula>
    </cfRule>
  </conditionalFormatting>
  <conditionalFormatting sqref="I69">
    <cfRule type="cellIs" dxfId="141" priority="169" operator="equal">
      <formula>0</formula>
    </cfRule>
  </conditionalFormatting>
  <conditionalFormatting sqref="I68">
    <cfRule type="cellIs" dxfId="140" priority="168" operator="equal">
      <formula>0</formula>
    </cfRule>
  </conditionalFormatting>
  <conditionalFormatting sqref="I68">
    <cfRule type="cellIs" dxfId="139" priority="167" operator="equal">
      <formula>0</formula>
    </cfRule>
  </conditionalFormatting>
  <conditionalFormatting sqref="E109:F109 C109 A109 C106:H106 C111:I111 A106 H109:I109">
    <cfRule type="cellIs" dxfId="138" priority="166" operator="equal">
      <formula>0</formula>
    </cfRule>
  </conditionalFormatting>
  <conditionalFormatting sqref="C112:H113 C120:I120 C128:I128 C123:I123 C129:F129 H129:I129 C130:I131 A130:A131 C124:H124">
    <cfRule type="cellIs" dxfId="137" priority="165" operator="equal">
      <formula>0</formula>
    </cfRule>
  </conditionalFormatting>
  <conditionalFormatting sqref="C112:I113">
    <cfRule type="cellIs" dxfId="136" priority="164" operator="equal">
      <formula>0</formula>
    </cfRule>
  </conditionalFormatting>
  <conditionalFormatting sqref="E108:F108 C108 A108 H108:I108">
    <cfRule type="cellIs" dxfId="135" priority="163" operator="equal">
      <formula>0</formula>
    </cfRule>
  </conditionalFormatting>
  <conditionalFormatting sqref="A125:A127">
    <cfRule type="cellIs" dxfId="134" priority="161" operator="equal">
      <formula>0</formula>
    </cfRule>
  </conditionalFormatting>
  <conditionalFormatting sqref="C125:I125 C127:I127 C126:F126 H126:I126">
    <cfRule type="cellIs" dxfId="133" priority="160" operator="equal">
      <formula>0</formula>
    </cfRule>
  </conditionalFormatting>
  <conditionalFormatting sqref="A121 C121:I121">
    <cfRule type="cellIs" dxfId="132" priority="159" operator="equal">
      <formula>0</formula>
    </cfRule>
  </conditionalFormatting>
  <conditionalFormatting sqref="C121:I121">
    <cfRule type="cellIs" dxfId="131" priority="158" operator="equal">
      <formula>0</formula>
    </cfRule>
  </conditionalFormatting>
  <conditionalFormatting sqref="E122:F122 H122:I122">
    <cfRule type="cellIs" dxfId="130" priority="157" operator="equal">
      <formula>0</formula>
    </cfRule>
  </conditionalFormatting>
  <conditionalFormatting sqref="F122 H122:I122">
    <cfRule type="cellIs" dxfId="129" priority="156" operator="equal">
      <formula>0</formula>
    </cfRule>
  </conditionalFormatting>
  <conditionalFormatting sqref="I106">
    <cfRule type="cellIs" dxfId="128" priority="154" operator="equal">
      <formula>0</formula>
    </cfRule>
  </conditionalFormatting>
  <conditionalFormatting sqref="I106">
    <cfRule type="cellIs" dxfId="127" priority="153" operator="equal">
      <formula>0</formula>
    </cfRule>
  </conditionalFormatting>
  <conditionalFormatting sqref="E136:F136 C136 A136 C133:H133 C138:I138 C134 E134:F134 H134:I134 H136:I136">
    <cfRule type="cellIs" dxfId="126" priority="152" operator="equal">
      <formula>0</formula>
    </cfRule>
  </conditionalFormatting>
  <conditionalFormatting sqref="C139:H140 C147:I147 A132 C132:H132">
    <cfRule type="cellIs" dxfId="125" priority="151" operator="equal">
      <formula>0</formula>
    </cfRule>
  </conditionalFormatting>
  <conditionalFormatting sqref="A132 C139:I140 C132:H132">
    <cfRule type="cellIs" dxfId="124" priority="150" operator="equal">
      <formula>0</formula>
    </cfRule>
  </conditionalFormatting>
  <conditionalFormatting sqref="E135:F135 C135 H135:I135">
    <cfRule type="cellIs" dxfId="123" priority="149" operator="equal">
      <formula>0</formula>
    </cfRule>
  </conditionalFormatting>
  <conditionalFormatting sqref="A148 C148:I148">
    <cfRule type="cellIs" dxfId="122" priority="145" operator="equal">
      <formula>0</formula>
    </cfRule>
  </conditionalFormatting>
  <conditionalFormatting sqref="C148:I148">
    <cfRule type="cellIs" dxfId="121" priority="144" operator="equal">
      <formula>0</formula>
    </cfRule>
  </conditionalFormatting>
  <conditionalFormatting sqref="A149:A150 C149:C150 E150:I150 E149:F149 H149:I149">
    <cfRule type="cellIs" dxfId="120" priority="143" operator="equal">
      <formula>0</formula>
    </cfRule>
  </conditionalFormatting>
  <conditionalFormatting sqref="F150:I150 F149 H149:I149">
    <cfRule type="cellIs" dxfId="119" priority="142" operator="equal">
      <formula>0</formula>
    </cfRule>
  </conditionalFormatting>
  <conditionalFormatting sqref="I105">
    <cfRule type="cellIs" dxfId="118" priority="135" operator="equal">
      <formula>0</formula>
    </cfRule>
  </conditionalFormatting>
  <conditionalFormatting sqref="I133">
    <cfRule type="cellIs" dxfId="117" priority="140" operator="equal">
      <formula>0</formula>
    </cfRule>
  </conditionalFormatting>
  <conditionalFormatting sqref="I133">
    <cfRule type="cellIs" dxfId="116" priority="139" operator="equal">
      <formula>0</formula>
    </cfRule>
  </conditionalFormatting>
  <conditionalFormatting sqref="I132">
    <cfRule type="cellIs" dxfId="115" priority="138" operator="equal">
      <formula>0</formula>
    </cfRule>
  </conditionalFormatting>
  <conditionalFormatting sqref="I132">
    <cfRule type="cellIs" dxfId="114" priority="137" operator="equal">
      <formula>0</formula>
    </cfRule>
  </conditionalFormatting>
  <conditionalFormatting sqref="I105">
    <cfRule type="cellIs" dxfId="113" priority="136" operator="equal">
      <formula>0</formula>
    </cfRule>
  </conditionalFormatting>
  <conditionalFormatting sqref="F116 H116:I116">
    <cfRule type="cellIs" dxfId="112" priority="131" operator="equal">
      <formula>0</formula>
    </cfRule>
  </conditionalFormatting>
  <conditionalFormatting sqref="A107 C107 E107:F107 H107:I107">
    <cfRule type="cellIs" dxfId="111" priority="134" operator="equal">
      <formula>0</formula>
    </cfRule>
  </conditionalFormatting>
  <conditionalFormatting sqref="F107 H107:I107">
    <cfRule type="cellIs" dxfId="110" priority="133" operator="equal">
      <formula>0</formula>
    </cfRule>
  </conditionalFormatting>
  <conditionalFormatting sqref="A116 C116 E116:F116 H116:I116">
    <cfRule type="cellIs" dxfId="109" priority="132" operator="equal">
      <formula>0</formula>
    </cfRule>
  </conditionalFormatting>
  <conditionalFormatting sqref="E175:F175 A175 H175:I175">
    <cfRule type="cellIs" dxfId="108" priority="130" operator="equal">
      <formula>0</formula>
    </cfRule>
  </conditionalFormatting>
  <conditionalFormatting sqref="C175">
    <cfRule type="cellIs" dxfId="107" priority="129" operator="equal">
      <formula>0</formula>
    </cfRule>
  </conditionalFormatting>
  <conditionalFormatting sqref="C168 E168:F168 A168:A169 H168:I168">
    <cfRule type="cellIs" dxfId="106" priority="128" operator="equal">
      <formula>0</formula>
    </cfRule>
  </conditionalFormatting>
  <conditionalFormatting sqref="A162 C162:H162">
    <cfRule type="cellIs" dxfId="105" priority="127" operator="equal">
      <formula>0</formula>
    </cfRule>
  </conditionalFormatting>
  <conditionalFormatting sqref="A162 C162:H162">
    <cfRule type="cellIs" dxfId="104" priority="126" operator="equal">
      <formula>0</formula>
    </cfRule>
  </conditionalFormatting>
  <conditionalFormatting sqref="E167:F167 C167 C163:H163 C169:I169 A163 H167:I167">
    <cfRule type="cellIs" dxfId="103" priority="125" operator="equal">
      <formula>0</formula>
    </cfRule>
  </conditionalFormatting>
  <conditionalFormatting sqref="E166:F166 C166 H166:I166">
    <cfRule type="cellIs" dxfId="102" priority="124" operator="equal">
      <formula>0</formula>
    </cfRule>
  </conditionalFormatting>
  <conditionalFormatting sqref="A104">
    <cfRule type="cellIs" dxfId="101" priority="117" operator="equal">
      <formula>0</formula>
    </cfRule>
  </conditionalFormatting>
  <conditionalFormatting sqref="I124">
    <cfRule type="cellIs" dxfId="100" priority="111" operator="equal">
      <formula>0</formula>
    </cfRule>
  </conditionalFormatting>
  <conditionalFormatting sqref="I124">
    <cfRule type="cellIs" dxfId="99" priority="110" operator="equal">
      <formula>0</formula>
    </cfRule>
  </conditionalFormatting>
  <conditionalFormatting sqref="A155:A156">
    <cfRule type="cellIs" dxfId="98" priority="109" operator="equal">
      <formula>0</formula>
    </cfRule>
  </conditionalFormatting>
  <conditionalFormatting sqref="C155:I155 C156:F156 H156:I156 C157:I157 A157 C151:H151">
    <cfRule type="cellIs" dxfId="97" priority="108" operator="equal">
      <formula>0</formula>
    </cfRule>
  </conditionalFormatting>
  <conditionalFormatting sqref="A152:A154">
    <cfRule type="cellIs" dxfId="96" priority="107" operator="equal">
      <formula>0</formula>
    </cfRule>
  </conditionalFormatting>
  <conditionalFormatting sqref="C152:I152 C154:I154 C153:F153 H153:I153">
    <cfRule type="cellIs" dxfId="95" priority="106" operator="equal">
      <formula>0</formula>
    </cfRule>
  </conditionalFormatting>
  <conditionalFormatting sqref="I151">
    <cfRule type="cellIs" dxfId="94" priority="103" operator="equal">
      <formula>0</formula>
    </cfRule>
  </conditionalFormatting>
  <conditionalFormatting sqref="I151">
    <cfRule type="cellIs" dxfId="93" priority="102" operator="equal">
      <formula>0</formula>
    </cfRule>
  </conditionalFormatting>
  <conditionalFormatting sqref="A113">
    <cfRule type="cellIs" dxfId="92" priority="101" operator="equal">
      <formula>0</formula>
    </cfRule>
  </conditionalFormatting>
  <conditionalFormatting sqref="A96:A97">
    <cfRule type="cellIs" dxfId="91" priority="98" operator="equal">
      <formula>0</formula>
    </cfRule>
  </conditionalFormatting>
  <conditionalFormatting sqref="A80">
    <cfRule type="cellIs" dxfId="90" priority="99" operator="equal">
      <formula>0</formula>
    </cfRule>
  </conditionalFormatting>
  <conditionalFormatting sqref="A45">
    <cfRule type="cellIs" dxfId="89" priority="97" operator="equal">
      <formula>0</formula>
    </cfRule>
  </conditionalFormatting>
  <conditionalFormatting sqref="A62">
    <cfRule type="cellIs" dxfId="88" priority="96" operator="equal">
      <formula>0</formula>
    </cfRule>
  </conditionalFormatting>
  <conditionalFormatting sqref="A97">
    <cfRule type="cellIs" dxfId="87" priority="95" operator="equal">
      <formula>0</formula>
    </cfRule>
  </conditionalFormatting>
  <conditionalFormatting sqref="A62">
    <cfRule type="cellIs" dxfId="86" priority="94" operator="equal">
      <formula>0</formula>
    </cfRule>
  </conditionalFormatting>
  <conditionalFormatting sqref="A61">
    <cfRule type="cellIs" dxfId="85" priority="93" operator="equal">
      <formula>0</formula>
    </cfRule>
  </conditionalFormatting>
  <conditionalFormatting sqref="A133:A135">
    <cfRule type="cellIs" dxfId="84" priority="92" operator="equal">
      <formula>0</formula>
    </cfRule>
  </conditionalFormatting>
  <conditionalFormatting sqref="A139">
    <cfRule type="cellIs" dxfId="83" priority="91" operator="equal">
      <formula>0</formula>
    </cfRule>
  </conditionalFormatting>
  <conditionalFormatting sqref="A151">
    <cfRule type="cellIs" dxfId="82" priority="90" operator="equal">
      <formula>0</formula>
    </cfRule>
  </conditionalFormatting>
  <conditionalFormatting sqref="A160">
    <cfRule type="cellIs" dxfId="81" priority="89" operator="equal">
      <formula>0</formula>
    </cfRule>
  </conditionalFormatting>
  <conditionalFormatting sqref="A105">
    <cfRule type="cellIs" dxfId="80" priority="88" operator="equal">
      <formula>0</formula>
    </cfRule>
  </conditionalFormatting>
  <conditionalFormatting sqref="A170">
    <cfRule type="cellIs" dxfId="79" priority="87" operator="equal">
      <formula>0</formula>
    </cfRule>
  </conditionalFormatting>
  <conditionalFormatting sqref="A180">
    <cfRule type="cellIs" dxfId="78" priority="86" operator="equal">
      <formula>0</formula>
    </cfRule>
  </conditionalFormatting>
  <conditionalFormatting sqref="E165:F165 A165 H165:I165">
    <cfRule type="cellIs" dxfId="77" priority="85" operator="equal">
      <formula>0</formula>
    </cfRule>
  </conditionalFormatting>
  <conditionalFormatting sqref="C165">
    <cfRule type="cellIs" dxfId="76" priority="84" operator="equal">
      <formula>0</formula>
    </cfRule>
  </conditionalFormatting>
  <conditionalFormatting sqref="E164:F164 A164 H164:I164">
    <cfRule type="cellIs" dxfId="75" priority="83" operator="equal">
      <formula>0</formula>
    </cfRule>
  </conditionalFormatting>
  <conditionalFormatting sqref="C164">
    <cfRule type="cellIs" dxfId="74" priority="82" operator="equal">
      <formula>0</formula>
    </cfRule>
  </conditionalFormatting>
  <conditionalFormatting sqref="A184:A185">
    <cfRule type="cellIs" dxfId="73" priority="81" operator="equal">
      <formula>0</formula>
    </cfRule>
  </conditionalFormatting>
  <conditionalFormatting sqref="C184:I184 C185:F185 H185:I185">
    <cfRule type="cellIs" dxfId="72" priority="80" operator="equal">
      <formula>0</formula>
    </cfRule>
  </conditionalFormatting>
  <conditionalFormatting sqref="A181:A183">
    <cfRule type="cellIs" dxfId="71" priority="79" operator="equal">
      <formula>0</formula>
    </cfRule>
  </conditionalFormatting>
  <conditionalFormatting sqref="C181:I181 C183:I183 C182:F182 H182:I182">
    <cfRule type="cellIs" dxfId="70" priority="78" operator="equal">
      <formula>0</formula>
    </cfRule>
  </conditionalFormatting>
  <conditionalFormatting sqref="I180">
    <cfRule type="cellIs" dxfId="69" priority="75" operator="equal">
      <formula>0</formula>
    </cfRule>
  </conditionalFormatting>
  <conditionalFormatting sqref="I180">
    <cfRule type="cellIs" dxfId="68" priority="74" operator="equal">
      <formula>0</formula>
    </cfRule>
  </conditionalFormatting>
  <conditionalFormatting sqref="I170">
    <cfRule type="cellIs" dxfId="67" priority="73" operator="equal">
      <formula>0</formula>
    </cfRule>
  </conditionalFormatting>
  <conditionalFormatting sqref="I170">
    <cfRule type="cellIs" dxfId="66" priority="72" operator="equal">
      <formula>0</formula>
    </cfRule>
  </conditionalFormatting>
  <conditionalFormatting sqref="I163">
    <cfRule type="cellIs" dxfId="65" priority="71" operator="equal">
      <formula>0</formula>
    </cfRule>
  </conditionalFormatting>
  <conditionalFormatting sqref="I163">
    <cfRule type="cellIs" dxfId="64" priority="70" operator="equal">
      <formula>0</formula>
    </cfRule>
  </conditionalFormatting>
  <conditionalFormatting sqref="I162">
    <cfRule type="cellIs" dxfId="63" priority="69" operator="equal">
      <formula>0</formula>
    </cfRule>
  </conditionalFormatting>
  <conditionalFormatting sqref="I162">
    <cfRule type="cellIs" dxfId="62" priority="68" operator="equal">
      <formula>0</formula>
    </cfRule>
  </conditionalFormatting>
  <conditionalFormatting sqref="A204:H204 A196:I197">
    <cfRule type="cellIs" dxfId="61" priority="67" operator="equal">
      <formula>0</formula>
    </cfRule>
  </conditionalFormatting>
  <conditionalFormatting sqref="A197:I197">
    <cfRule type="cellIs" dxfId="60" priority="66" operator="equal">
      <formula>0</formula>
    </cfRule>
  </conditionalFormatting>
  <conditionalFormatting sqref="A189 C189:H189">
    <cfRule type="cellIs" dxfId="59" priority="63" operator="equal">
      <formula>0</formula>
    </cfRule>
  </conditionalFormatting>
  <conditionalFormatting sqref="A189 C189:H189">
    <cfRule type="cellIs" dxfId="58" priority="62" operator="equal">
      <formula>0</formula>
    </cfRule>
  </conditionalFormatting>
  <conditionalFormatting sqref="I189">
    <cfRule type="cellIs" dxfId="57" priority="61" operator="equal">
      <formula>0</formula>
    </cfRule>
  </conditionalFormatting>
  <conditionalFormatting sqref="I189">
    <cfRule type="cellIs" dxfId="56" priority="60" operator="equal">
      <formula>0</formula>
    </cfRule>
  </conditionalFormatting>
  <conditionalFormatting sqref="A193:A194 A195:I195 F194:I194 F193 H193:I193">
    <cfRule type="cellIs" dxfId="55" priority="59" operator="equal">
      <formula>0</formula>
    </cfRule>
  </conditionalFormatting>
  <conditionalFormatting sqref="A193:A194 F194:I194 F193 H193:I193">
    <cfRule type="cellIs" dxfId="54" priority="58" operator="equal">
      <formula>0</formula>
    </cfRule>
  </conditionalFormatting>
  <conditionalFormatting sqref="G194">
    <cfRule type="cellIs" dxfId="53" priority="57" operator="equal">
      <formula>0</formula>
    </cfRule>
  </conditionalFormatting>
  <conditionalFormatting sqref="C193:C194 E193:E194">
    <cfRule type="cellIs" dxfId="52" priority="56" operator="equal">
      <formula>0</formula>
    </cfRule>
  </conditionalFormatting>
  <conditionalFormatting sqref="A192 C192:H192">
    <cfRule type="cellIs" dxfId="51" priority="55" operator="equal">
      <formula>0</formula>
    </cfRule>
  </conditionalFormatting>
  <conditionalFormatting sqref="A192 C192:H192">
    <cfRule type="cellIs" dxfId="50" priority="54" operator="equal">
      <formula>0</formula>
    </cfRule>
  </conditionalFormatting>
  <conditionalFormatting sqref="I192">
    <cfRule type="cellIs" dxfId="49" priority="49" operator="equal">
      <formula>0</formula>
    </cfRule>
  </conditionalFormatting>
  <conditionalFormatting sqref="I192">
    <cfRule type="cellIs" dxfId="48" priority="48" operator="equal">
      <formula>0</formula>
    </cfRule>
  </conditionalFormatting>
  <conditionalFormatting sqref="I191">
    <cfRule type="cellIs" dxfId="47" priority="51" operator="equal">
      <formula>0</formula>
    </cfRule>
  </conditionalFormatting>
  <conditionalFormatting sqref="I191">
    <cfRule type="cellIs" dxfId="46" priority="50" operator="equal">
      <formula>0</formula>
    </cfRule>
  </conditionalFormatting>
  <conditionalFormatting sqref="I201">
    <cfRule type="cellIs" dxfId="45" priority="31" operator="equal">
      <formula>0</formula>
    </cfRule>
  </conditionalFormatting>
  <conditionalFormatting sqref="I201">
    <cfRule type="cellIs" dxfId="44" priority="30" operator="equal">
      <formula>0</formula>
    </cfRule>
  </conditionalFormatting>
  <conditionalFormatting sqref="A199 A200:H200 F199 H199:I199">
    <cfRule type="cellIs" dxfId="43" priority="47" operator="equal">
      <formula>0</formula>
    </cfRule>
  </conditionalFormatting>
  <conditionalFormatting sqref="A199 F199 H199:I199">
    <cfRule type="cellIs" dxfId="42" priority="46" operator="equal">
      <formula>0</formula>
    </cfRule>
  </conditionalFormatting>
  <conditionalFormatting sqref="C199 E199">
    <cfRule type="cellIs" dxfId="41" priority="44" operator="equal">
      <formula>0</formula>
    </cfRule>
  </conditionalFormatting>
  <conditionalFormatting sqref="A198 C198:H198">
    <cfRule type="cellIs" dxfId="40" priority="43" operator="equal">
      <formula>0</formula>
    </cfRule>
  </conditionalFormatting>
  <conditionalFormatting sqref="A198 C198:H198">
    <cfRule type="cellIs" dxfId="39" priority="42" operator="equal">
      <formula>0</formula>
    </cfRule>
  </conditionalFormatting>
  <conditionalFormatting sqref="I198">
    <cfRule type="cellIs" dxfId="38" priority="41" operator="equal">
      <formula>0</formula>
    </cfRule>
  </conditionalFormatting>
  <conditionalFormatting sqref="I198">
    <cfRule type="cellIs" dxfId="37" priority="40" operator="equal">
      <formula>0</formula>
    </cfRule>
  </conditionalFormatting>
  <conditionalFormatting sqref="A202:A203 F203:I203 F202 H202:I202">
    <cfRule type="cellIs" dxfId="36" priority="39" operator="equal">
      <formula>0</formula>
    </cfRule>
  </conditionalFormatting>
  <conditionalFormatting sqref="A202:A203 F203:I203 F202 H202:I202">
    <cfRule type="cellIs" dxfId="35" priority="38" operator="equal">
      <formula>0</formula>
    </cfRule>
  </conditionalFormatting>
  <conditionalFormatting sqref="G203">
    <cfRule type="cellIs" dxfId="34" priority="37" operator="equal">
      <formula>0</formula>
    </cfRule>
  </conditionalFormatting>
  <conditionalFormatting sqref="C202:C203 E202:E203">
    <cfRule type="cellIs" dxfId="33" priority="36" operator="equal">
      <formula>0</formula>
    </cfRule>
  </conditionalFormatting>
  <conditionalFormatting sqref="A201 C201:H201">
    <cfRule type="cellIs" dxfId="32" priority="35" operator="equal">
      <formula>0</formula>
    </cfRule>
  </conditionalFormatting>
  <conditionalFormatting sqref="A201 C201:H201">
    <cfRule type="cellIs" dxfId="31" priority="34" operator="equal">
      <formula>0</formula>
    </cfRule>
  </conditionalFormatting>
  <conditionalFormatting sqref="I200">
    <cfRule type="cellIs" dxfId="30" priority="33" operator="equal">
      <formula>0</formula>
    </cfRule>
  </conditionalFormatting>
  <conditionalFormatting sqref="I200">
    <cfRule type="cellIs" dxfId="29" priority="32" operator="equal">
      <formula>0</formula>
    </cfRule>
  </conditionalFormatting>
  <conditionalFormatting sqref="I61">
    <cfRule type="cellIs" dxfId="28" priority="29" operator="equal">
      <formula>0</formula>
    </cfRule>
  </conditionalFormatting>
  <conditionalFormatting sqref="I61">
    <cfRule type="cellIs" dxfId="27" priority="28" operator="equal">
      <formula>0</formula>
    </cfRule>
  </conditionalFormatting>
  <conditionalFormatting sqref="I96">
    <cfRule type="cellIs" dxfId="26" priority="27" operator="equal">
      <formula>0</formula>
    </cfRule>
  </conditionalFormatting>
  <conditionalFormatting sqref="I96">
    <cfRule type="cellIs" dxfId="25" priority="26" operator="equal">
      <formula>0</formula>
    </cfRule>
  </conditionalFormatting>
  <conditionalFormatting sqref="G35:G39">
    <cfRule type="cellIs" dxfId="24" priority="25" operator="equal">
      <formula>0</formula>
    </cfRule>
  </conditionalFormatting>
  <conditionalFormatting sqref="G47:G52">
    <cfRule type="cellIs" dxfId="23" priority="24" operator="equal">
      <formula>0</formula>
    </cfRule>
  </conditionalFormatting>
  <conditionalFormatting sqref="G56">
    <cfRule type="cellIs" dxfId="22" priority="23" operator="equal">
      <formula>0</formula>
    </cfRule>
  </conditionalFormatting>
  <conditionalFormatting sqref="G63">
    <cfRule type="cellIs" dxfId="21" priority="22" operator="equal">
      <formula>0</formula>
    </cfRule>
  </conditionalFormatting>
  <conditionalFormatting sqref="G70:G74">
    <cfRule type="cellIs" dxfId="20" priority="21" operator="equal">
      <formula>0</formula>
    </cfRule>
  </conditionalFormatting>
  <conditionalFormatting sqref="G78">
    <cfRule type="cellIs" dxfId="19" priority="20" operator="equal">
      <formula>0</formula>
    </cfRule>
  </conditionalFormatting>
  <conditionalFormatting sqref="G82:G87">
    <cfRule type="cellIs" dxfId="18" priority="19" operator="equal">
      <formula>0</formula>
    </cfRule>
  </conditionalFormatting>
  <conditionalFormatting sqref="G91">
    <cfRule type="cellIs" dxfId="17" priority="18" operator="equal">
      <formula>0</formula>
    </cfRule>
  </conditionalFormatting>
  <conditionalFormatting sqref="G98">
    <cfRule type="cellIs" dxfId="16" priority="17" operator="equal">
      <formula>0</formula>
    </cfRule>
  </conditionalFormatting>
  <conditionalFormatting sqref="G107:G110">
    <cfRule type="cellIs" dxfId="15" priority="16" operator="equal">
      <formula>0</formula>
    </cfRule>
  </conditionalFormatting>
  <conditionalFormatting sqref="G114:G119">
    <cfRule type="cellIs" dxfId="14" priority="15" operator="equal">
      <formula>0</formula>
    </cfRule>
  </conditionalFormatting>
  <conditionalFormatting sqref="G122">
    <cfRule type="cellIs" dxfId="13" priority="14" operator="equal">
      <formula>0</formula>
    </cfRule>
  </conditionalFormatting>
  <conditionalFormatting sqref="G126">
    <cfRule type="cellIs" dxfId="12" priority="13" operator="equal">
      <formula>0</formula>
    </cfRule>
  </conditionalFormatting>
  <conditionalFormatting sqref="G129">
    <cfRule type="cellIs" dxfId="11" priority="12" operator="equal">
      <formula>0</formula>
    </cfRule>
  </conditionalFormatting>
  <conditionalFormatting sqref="G134:G137">
    <cfRule type="cellIs" dxfId="10" priority="11" operator="equal">
      <formula>0</formula>
    </cfRule>
  </conditionalFormatting>
  <conditionalFormatting sqref="G149">
    <cfRule type="cellIs" dxfId="9" priority="10" operator="equal">
      <formula>0</formula>
    </cfRule>
  </conditionalFormatting>
  <conditionalFormatting sqref="G153">
    <cfRule type="cellIs" dxfId="8" priority="9" operator="equal">
      <formula>0</formula>
    </cfRule>
  </conditionalFormatting>
  <conditionalFormatting sqref="G156">
    <cfRule type="cellIs" dxfId="7" priority="8" operator="equal">
      <formula>0</formula>
    </cfRule>
  </conditionalFormatting>
  <conditionalFormatting sqref="G164:G168">
    <cfRule type="cellIs" dxfId="6" priority="7" operator="equal">
      <formula>0</formula>
    </cfRule>
  </conditionalFormatting>
  <conditionalFormatting sqref="G172:G178">
    <cfRule type="cellIs" dxfId="5" priority="6" operator="equal">
      <formula>0</formula>
    </cfRule>
  </conditionalFormatting>
  <conditionalFormatting sqref="G182">
    <cfRule type="cellIs" dxfId="4" priority="5" operator="equal">
      <formula>0</formula>
    </cfRule>
  </conditionalFormatting>
  <conditionalFormatting sqref="G185">
    <cfRule type="cellIs" dxfId="3" priority="4" operator="equal">
      <formula>0</formula>
    </cfRule>
  </conditionalFormatting>
  <conditionalFormatting sqref="G193">
    <cfRule type="cellIs" dxfId="2" priority="3" operator="equal">
      <formula>0</formula>
    </cfRule>
  </conditionalFormatting>
  <conditionalFormatting sqref="G199">
    <cfRule type="cellIs" dxfId="1" priority="2" operator="equal">
      <formula>0</formula>
    </cfRule>
  </conditionalFormatting>
  <conditionalFormatting sqref="G202">
    <cfRule type="cellIs" dxfId="0" priority="1" operator="equal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73" fitToHeight="0" orientation="portrait" r:id="rId1"/>
  <headerFooter>
    <oddFooter>&amp;L&amp;9&amp;A&amp;C&amp;9NOVEMBRE 2025&amp;R&amp;9Page &amp;P/&amp;N</oddFooter>
  </headerFooter>
  <rowBreaks count="1" manualBreakCount="1">
    <brk id="10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PDG</vt:lpstr>
      <vt:lpstr>Présentation</vt:lpstr>
      <vt:lpstr>DPGF Lot N° 05-FLM</vt:lpstr>
      <vt:lpstr>'DPGF Lot N° 05-FLM'!_Toc121764688</vt:lpstr>
      <vt:lpstr>'DPGF Lot N° 05-FLM'!Impression_des_titres</vt:lpstr>
      <vt:lpstr>Présentation!Impression_des_titres</vt:lpstr>
      <vt:lpstr>Présentation!LOT</vt:lpstr>
      <vt:lpstr>LOT</vt:lpstr>
      <vt:lpstr>Présentation!N°_LOT</vt:lpstr>
      <vt:lpstr>N°_LOT</vt:lpstr>
      <vt:lpstr>'DPGF Lot N° 05-FLM'!Zone_d_impression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Philippe SIMON</cp:lastModifiedBy>
  <cp:lastPrinted>2025-12-01T17:54:36Z</cp:lastPrinted>
  <dcterms:created xsi:type="dcterms:W3CDTF">2016-02-22T09:49:09Z</dcterms:created>
  <dcterms:modified xsi:type="dcterms:W3CDTF">2025-12-01T17:56:13Z</dcterms:modified>
</cp:coreProperties>
</file>